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ДЕЛ ВЫДАЧИ РАЗРЕШЕНИЙ\УЧЕТНЫЕ РАБОТЫ\ЗМУ 2018\"/>
    </mc:Choice>
  </mc:AlternateContent>
  <bookViews>
    <workbookView xWindow="120" yWindow="105" windowWidth="15240" windowHeight="7650"/>
  </bookViews>
  <sheets>
    <sheet name="Бурый медведь" sheetId="1" r:id="rId1"/>
    <sheet name="Соболь" sheetId="2" r:id="rId2"/>
    <sheet name="Выдра" sheetId="3" r:id="rId3"/>
    <sheet name="Снежный баран" sheetId="4" r:id="rId4"/>
    <sheet name="Лось" sheetId="5" r:id="rId5"/>
    <sheet name="Рысь" sheetId="6" r:id="rId6"/>
  </sheets>
  <definedNames>
    <definedName name="_xlnm._FilterDatabase" localSheetId="0" hidden="1">'Бурый медведь'!$A$2:$K$2</definedName>
  </definedNames>
  <calcPr calcId="152511"/>
</workbook>
</file>

<file path=xl/calcChain.xml><?xml version="1.0" encoding="utf-8"?>
<calcChain xmlns="http://schemas.openxmlformats.org/spreadsheetml/2006/main">
  <c r="J10" i="4" l="1"/>
  <c r="G10" i="4"/>
  <c r="H10" i="4"/>
  <c r="I10" i="4"/>
  <c r="I233" i="4" l="1"/>
  <c r="I227" i="4" l="1"/>
  <c r="I228" i="4"/>
  <c r="I229" i="4"/>
  <c r="I230" i="4"/>
  <c r="I231" i="4"/>
  <c r="I232" i="4"/>
  <c r="I234" i="4"/>
  <c r="I235" i="4"/>
  <c r="I237" i="4"/>
  <c r="I239" i="4"/>
  <c r="I226" i="4"/>
  <c r="H227" i="4"/>
  <c r="H228" i="4"/>
  <c r="H229" i="4"/>
  <c r="H230" i="4"/>
  <c r="H231" i="4"/>
  <c r="H232" i="4"/>
  <c r="H233" i="4"/>
  <c r="H234" i="4"/>
  <c r="H235" i="4"/>
  <c r="H237" i="4"/>
  <c r="H239" i="4"/>
  <c r="H226" i="4"/>
  <c r="G227" i="4"/>
  <c r="G228" i="4"/>
  <c r="G229" i="4"/>
  <c r="G230" i="4"/>
  <c r="G231" i="4"/>
  <c r="G232" i="4"/>
  <c r="G233" i="4"/>
  <c r="G234" i="4"/>
  <c r="G235" i="4"/>
  <c r="G237" i="4"/>
  <c r="G239" i="4"/>
  <c r="G226" i="4"/>
  <c r="I217" i="4"/>
  <c r="I218" i="4"/>
  <c r="H217" i="4"/>
  <c r="H218" i="4"/>
  <c r="I216" i="4"/>
  <c r="H216" i="4"/>
  <c r="G217" i="4"/>
  <c r="G218" i="4"/>
  <c r="G216" i="4"/>
  <c r="J264" i="6" l="1"/>
  <c r="I264" i="6"/>
  <c r="H264" i="6"/>
  <c r="G264" i="6"/>
  <c r="J264" i="5"/>
  <c r="I264" i="5"/>
  <c r="H264" i="5"/>
  <c r="G264" i="5"/>
  <c r="J264" i="3"/>
  <c r="I264" i="3"/>
  <c r="H264" i="3"/>
  <c r="G264" i="3"/>
  <c r="J264" i="2"/>
  <c r="I264" i="2"/>
  <c r="H264" i="2"/>
  <c r="G264" i="2"/>
  <c r="J264" i="1"/>
  <c r="I264" i="1"/>
  <c r="H264" i="1"/>
  <c r="G264" i="1"/>
  <c r="J165" i="5" l="1"/>
  <c r="J123" i="6" l="1"/>
  <c r="J124" i="6"/>
  <c r="J125" i="6"/>
  <c r="J127" i="6"/>
  <c r="J128" i="6"/>
  <c r="J130" i="6"/>
  <c r="J131" i="6"/>
  <c r="J132" i="6"/>
  <c r="J134" i="6"/>
  <c r="J135" i="6"/>
  <c r="J136" i="6"/>
  <c r="J137" i="6"/>
  <c r="J138" i="6"/>
  <c r="J139" i="6"/>
  <c r="J140" i="6"/>
  <c r="J142" i="6"/>
  <c r="J143" i="6"/>
  <c r="J122" i="6"/>
  <c r="J270" i="6" l="1"/>
  <c r="I222" i="2"/>
  <c r="I223" i="2"/>
  <c r="J106" i="6" l="1"/>
  <c r="I106" i="6"/>
  <c r="H106" i="6"/>
  <c r="G106" i="6"/>
  <c r="I105" i="6"/>
  <c r="H105" i="6"/>
  <c r="G105" i="6"/>
  <c r="J104" i="6"/>
  <c r="I104" i="6"/>
  <c r="H104" i="6"/>
  <c r="G104" i="6"/>
  <c r="J106" i="4"/>
  <c r="I106" i="4"/>
  <c r="H106" i="4"/>
  <c r="G106" i="4"/>
  <c r="J105" i="4"/>
  <c r="I105" i="4"/>
  <c r="H105" i="4"/>
  <c r="G105" i="4"/>
  <c r="J104" i="4"/>
  <c r="I104" i="4"/>
  <c r="H104" i="4"/>
  <c r="G104" i="4"/>
  <c r="J106" i="3"/>
  <c r="I106" i="3"/>
  <c r="H106" i="3"/>
  <c r="G106" i="3"/>
  <c r="J105" i="3"/>
  <c r="I105" i="3"/>
  <c r="H105" i="3"/>
  <c r="G105" i="3"/>
  <c r="J104" i="3"/>
  <c r="I104" i="3"/>
  <c r="H104" i="3"/>
  <c r="G104" i="3"/>
  <c r="J103" i="3"/>
  <c r="I103" i="3"/>
  <c r="H103" i="3"/>
  <c r="G103" i="3"/>
  <c r="J106" i="2"/>
  <c r="I106" i="2"/>
  <c r="H106" i="2"/>
  <c r="G106" i="2"/>
  <c r="J105" i="2"/>
  <c r="I105" i="2"/>
  <c r="H105" i="2"/>
  <c r="G105" i="2"/>
  <c r="J104" i="2"/>
  <c r="I104" i="2"/>
  <c r="H104" i="2"/>
  <c r="G104" i="2"/>
  <c r="J103" i="2"/>
  <c r="I103" i="2"/>
  <c r="H103" i="2"/>
  <c r="G103" i="2"/>
  <c r="I103" i="1"/>
  <c r="H103" i="1"/>
  <c r="G103" i="1"/>
  <c r="J104" i="1"/>
  <c r="I104" i="1"/>
  <c r="H104" i="1"/>
  <c r="G104" i="1"/>
  <c r="J106" i="1"/>
  <c r="I106" i="1"/>
  <c r="H106" i="1"/>
  <c r="G106" i="1"/>
  <c r="J105" i="1"/>
  <c r="I105" i="1"/>
  <c r="H105" i="1"/>
  <c r="G105" i="1"/>
  <c r="I263" i="6"/>
  <c r="H263" i="6"/>
  <c r="G263" i="6"/>
  <c r="J263" i="3"/>
  <c r="I263" i="3"/>
  <c r="H263" i="3"/>
  <c r="G263" i="3"/>
  <c r="J263" i="2"/>
  <c r="I263" i="2"/>
  <c r="H263" i="2"/>
  <c r="G263" i="2"/>
  <c r="J263" i="1"/>
  <c r="I263" i="1"/>
  <c r="H263" i="1"/>
  <c r="G263" i="1"/>
  <c r="H280" i="6"/>
  <c r="G280" i="6"/>
  <c r="I280" i="6"/>
  <c r="J280" i="3"/>
  <c r="H280" i="3"/>
  <c r="G280" i="3"/>
  <c r="I280" i="3"/>
  <c r="J280" i="2"/>
  <c r="H280" i="2"/>
  <c r="G280" i="2"/>
  <c r="I280" i="2"/>
  <c r="J280" i="1"/>
  <c r="H280" i="1"/>
  <c r="G280" i="1"/>
  <c r="I280" i="1"/>
  <c r="J199" i="6" l="1"/>
  <c r="J199" i="1"/>
  <c r="H199" i="1"/>
  <c r="G199" i="1"/>
  <c r="I199" i="1"/>
  <c r="J42" i="6" l="1"/>
  <c r="J197" i="6" l="1"/>
  <c r="J67" i="1"/>
  <c r="G288" i="6" l="1"/>
  <c r="H288" i="6"/>
  <c r="I288" i="6"/>
  <c r="J288" i="6"/>
  <c r="G289" i="6"/>
  <c r="H289" i="6"/>
  <c r="I289" i="6"/>
  <c r="J289" i="6"/>
  <c r="H279" i="6"/>
  <c r="G279" i="6"/>
  <c r="I279" i="6"/>
  <c r="J277" i="6"/>
  <c r="H277" i="6"/>
  <c r="G277" i="6"/>
  <c r="I277" i="6"/>
  <c r="J277" i="5"/>
  <c r="G276" i="5"/>
  <c r="G277" i="5"/>
  <c r="H277" i="5"/>
  <c r="I277" i="5"/>
  <c r="G288" i="3"/>
  <c r="H288" i="3"/>
  <c r="I288" i="3"/>
  <c r="J288" i="3"/>
  <c r="J277" i="3"/>
  <c r="J278" i="3"/>
  <c r="J279" i="3"/>
  <c r="H279" i="3"/>
  <c r="G279" i="3"/>
  <c r="I279" i="3"/>
  <c r="H277" i="3"/>
  <c r="G277" i="3"/>
  <c r="I277" i="3"/>
  <c r="G288" i="2"/>
  <c r="H288" i="2"/>
  <c r="I288" i="2"/>
  <c r="J288" i="2"/>
  <c r="J277" i="2"/>
  <c r="J278" i="2"/>
  <c r="J279" i="2"/>
  <c r="H279" i="2"/>
  <c r="G279" i="2"/>
  <c r="I279" i="2"/>
  <c r="H277" i="2"/>
  <c r="G277" i="2"/>
  <c r="I277" i="2"/>
  <c r="J288" i="1"/>
  <c r="H288" i="1"/>
  <c r="G288" i="1"/>
  <c r="I288" i="1"/>
  <c r="J277" i="1"/>
  <c r="J278" i="1"/>
  <c r="J279" i="1"/>
  <c r="H279" i="1"/>
  <c r="G279" i="1"/>
  <c r="I279" i="1"/>
  <c r="H277" i="1"/>
  <c r="G277" i="1"/>
  <c r="I277" i="1"/>
  <c r="G222" i="6"/>
  <c r="H222" i="6"/>
  <c r="I222" i="6"/>
  <c r="J222" i="6"/>
  <c r="G223" i="6"/>
  <c r="H223" i="6"/>
  <c r="I223" i="6"/>
  <c r="J223" i="6"/>
  <c r="C225" i="5"/>
  <c r="C219" i="5" s="1"/>
  <c r="G222" i="5"/>
  <c r="H222" i="5"/>
  <c r="I222" i="5"/>
  <c r="J222" i="5"/>
  <c r="J222" i="4"/>
  <c r="H222" i="4"/>
  <c r="G222" i="4"/>
  <c r="I222" i="4"/>
  <c r="G222" i="3"/>
  <c r="H222" i="3"/>
  <c r="I222" i="3"/>
  <c r="J222" i="3"/>
  <c r="G223" i="3"/>
  <c r="H223" i="3"/>
  <c r="I223" i="3"/>
  <c r="J223" i="3"/>
  <c r="J223" i="2"/>
  <c r="H223" i="2"/>
  <c r="G223" i="2"/>
  <c r="J222" i="2"/>
  <c r="H222" i="2"/>
  <c r="G222" i="2"/>
  <c r="G222" i="1"/>
  <c r="H222" i="1"/>
  <c r="I222" i="1"/>
  <c r="J222" i="1"/>
  <c r="G223" i="1"/>
  <c r="H223" i="1"/>
  <c r="I223" i="1"/>
  <c r="J223" i="1"/>
  <c r="J217" i="3"/>
  <c r="I217" i="3"/>
  <c r="H217" i="3"/>
  <c r="G217" i="3"/>
  <c r="D215" i="1"/>
  <c r="C215" i="1"/>
  <c r="J217" i="1" l="1"/>
  <c r="I217" i="1"/>
  <c r="H217" i="1"/>
  <c r="G217" i="1"/>
  <c r="H198" i="6" l="1"/>
  <c r="G198" i="6"/>
  <c r="I198" i="6"/>
  <c r="G198" i="5"/>
  <c r="H198" i="5"/>
  <c r="I198" i="5"/>
  <c r="J198" i="5"/>
  <c r="J198" i="4"/>
  <c r="H198" i="4"/>
  <c r="G198" i="4"/>
  <c r="I198" i="4"/>
  <c r="J198" i="3"/>
  <c r="H198" i="3"/>
  <c r="G198" i="3"/>
  <c r="I198" i="3"/>
  <c r="J198" i="2"/>
  <c r="H198" i="2"/>
  <c r="G198" i="2"/>
  <c r="I198" i="2"/>
  <c r="C201" i="1"/>
  <c r="C185" i="1" s="1"/>
  <c r="J198" i="1"/>
  <c r="H198" i="1"/>
  <c r="G198" i="1"/>
  <c r="I198" i="1"/>
  <c r="H136" i="6"/>
  <c r="G136" i="6"/>
  <c r="I136" i="6"/>
  <c r="J136" i="3"/>
  <c r="H136" i="3"/>
  <c r="G136" i="3"/>
  <c r="I136" i="3"/>
  <c r="J136" i="2"/>
  <c r="J136" i="1"/>
  <c r="H136" i="2"/>
  <c r="G136" i="2"/>
  <c r="I136" i="2"/>
  <c r="C145" i="1"/>
  <c r="H136" i="1"/>
  <c r="G136" i="1"/>
  <c r="I136" i="1"/>
  <c r="G209" i="2" l="1"/>
  <c r="H209" i="2"/>
  <c r="I209" i="2"/>
  <c r="J209" i="2"/>
  <c r="G210" i="2"/>
  <c r="H210" i="2"/>
  <c r="I210" i="2"/>
  <c r="J210" i="2"/>
  <c r="G212" i="2"/>
  <c r="H212" i="2"/>
  <c r="I212" i="2"/>
  <c r="J212" i="2"/>
  <c r="G213" i="2"/>
  <c r="H213" i="2"/>
  <c r="I213" i="2"/>
  <c r="J213" i="2"/>
  <c r="G214" i="2"/>
  <c r="H214" i="2"/>
  <c r="I214" i="2"/>
  <c r="J214" i="2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G56" i="1"/>
  <c r="H56" i="1"/>
  <c r="I56" i="1"/>
  <c r="J56" i="1"/>
  <c r="G57" i="1"/>
  <c r="H57" i="1"/>
  <c r="I57" i="1"/>
  <c r="J57" i="1"/>
  <c r="G58" i="1"/>
  <c r="H58" i="1"/>
  <c r="I58" i="1"/>
  <c r="J58" i="1"/>
  <c r="G59" i="1"/>
  <c r="H59" i="1"/>
  <c r="I59" i="1"/>
  <c r="J59" i="1"/>
  <c r="G60" i="1"/>
  <c r="H60" i="1"/>
  <c r="I60" i="1"/>
  <c r="J60" i="1"/>
  <c r="G61" i="1"/>
  <c r="H61" i="1"/>
  <c r="I61" i="1"/>
  <c r="J61" i="1"/>
  <c r="G62" i="1"/>
  <c r="H62" i="1"/>
  <c r="I62" i="1"/>
  <c r="J62" i="1"/>
  <c r="G63" i="1"/>
  <c r="H63" i="1"/>
  <c r="I63" i="1"/>
  <c r="J63" i="1"/>
  <c r="G64" i="1"/>
  <c r="H64" i="1"/>
  <c r="I64" i="1"/>
  <c r="J64" i="1"/>
  <c r="G65" i="1"/>
  <c r="H65" i="1"/>
  <c r="I65" i="1"/>
  <c r="J65" i="1"/>
  <c r="G66" i="1"/>
  <c r="H66" i="1"/>
  <c r="I66" i="1"/>
  <c r="J66" i="1"/>
  <c r="G67" i="1"/>
  <c r="H67" i="1"/>
  <c r="I67" i="1"/>
  <c r="I278" i="4" l="1"/>
  <c r="F119" i="6" l="1"/>
  <c r="J177" i="4" l="1"/>
  <c r="J290" i="4" l="1"/>
  <c r="J291" i="4"/>
  <c r="G224" i="6" l="1"/>
  <c r="H224" i="6"/>
  <c r="I224" i="6"/>
  <c r="J224" i="6"/>
  <c r="G291" i="4" l="1"/>
  <c r="H291" i="4"/>
  <c r="I291" i="4"/>
  <c r="J221" i="6" l="1"/>
  <c r="J220" i="6"/>
  <c r="J9" i="4"/>
  <c r="J11" i="4"/>
  <c r="J46" i="5" l="1"/>
  <c r="G46" i="5"/>
  <c r="H46" i="5"/>
  <c r="I46" i="5"/>
  <c r="J261" i="6" l="1"/>
  <c r="I261" i="6"/>
  <c r="H261" i="6"/>
  <c r="G261" i="6"/>
  <c r="J261" i="5"/>
  <c r="I261" i="5"/>
  <c r="H261" i="5"/>
  <c r="G261" i="5"/>
  <c r="J261" i="3"/>
  <c r="I261" i="3"/>
  <c r="H261" i="3"/>
  <c r="G261" i="3"/>
  <c r="J261" i="2"/>
  <c r="I261" i="2"/>
  <c r="H261" i="2"/>
  <c r="G261" i="2"/>
  <c r="G67" i="6" l="1"/>
  <c r="H67" i="6"/>
  <c r="I67" i="6"/>
  <c r="J67" i="6"/>
  <c r="J67" i="4"/>
  <c r="J67" i="3"/>
  <c r="G30" i="6"/>
  <c r="H30" i="6"/>
  <c r="I30" i="6"/>
  <c r="J30" i="6"/>
  <c r="G30" i="5"/>
  <c r="H30" i="5"/>
  <c r="I30" i="5"/>
  <c r="J30" i="5"/>
  <c r="G30" i="4"/>
  <c r="H30" i="4"/>
  <c r="I30" i="4"/>
  <c r="J30" i="4"/>
  <c r="G30" i="3"/>
  <c r="H30" i="3"/>
  <c r="I30" i="3"/>
  <c r="J30" i="3"/>
  <c r="J168" i="5" l="1"/>
  <c r="J118" i="4" l="1"/>
  <c r="J118" i="3" l="1"/>
  <c r="K183" i="6" l="1"/>
  <c r="K147" i="6" s="1"/>
  <c r="C183" i="6"/>
  <c r="C147" i="6" s="1"/>
  <c r="M183" i="5"/>
  <c r="M147" i="5" s="1"/>
  <c r="K183" i="5"/>
  <c r="K147" i="5" s="1"/>
  <c r="C183" i="5"/>
  <c r="C147" i="5" s="1"/>
  <c r="K183" i="4"/>
  <c r="K147" i="4"/>
  <c r="C183" i="4"/>
  <c r="C147" i="4" s="1"/>
  <c r="C183" i="3"/>
  <c r="C147" i="3" s="1"/>
  <c r="K183" i="3"/>
  <c r="K147" i="3" s="1"/>
  <c r="K183" i="2"/>
  <c r="K147" i="2" s="1"/>
  <c r="K183" i="1"/>
  <c r="K147" i="1" s="1"/>
  <c r="E201" i="6" l="1"/>
  <c r="D201" i="6"/>
  <c r="J184" i="6"/>
  <c r="J183" i="6" s="1"/>
  <c r="I184" i="6"/>
  <c r="H184" i="6"/>
  <c r="G184" i="6"/>
  <c r="G183" i="6"/>
  <c r="F183" i="6"/>
  <c r="E183" i="6"/>
  <c r="D183" i="6"/>
  <c r="D147" i="6" s="1"/>
  <c r="E119" i="6"/>
  <c r="D119" i="6"/>
  <c r="I118" i="6"/>
  <c r="H118" i="6"/>
  <c r="G118" i="6"/>
  <c r="E93" i="6"/>
  <c r="D93" i="6"/>
  <c r="E68" i="6"/>
  <c r="E27" i="6" s="1"/>
  <c r="D68" i="6"/>
  <c r="D27" i="6"/>
  <c r="E281" i="5"/>
  <c r="D281" i="5"/>
  <c r="J184" i="5"/>
  <c r="J183" i="5" s="1"/>
  <c r="I184" i="5"/>
  <c r="H184" i="5"/>
  <c r="G184" i="5"/>
  <c r="L183" i="5"/>
  <c r="L147" i="5" s="1"/>
  <c r="F183" i="5"/>
  <c r="E183" i="5"/>
  <c r="D183" i="5"/>
  <c r="E25" i="5"/>
  <c r="E3" i="5" s="1"/>
  <c r="D25" i="5"/>
  <c r="D3" i="5" s="1"/>
  <c r="J183" i="4"/>
  <c r="F183" i="4"/>
  <c r="E183" i="4"/>
  <c r="D183" i="4"/>
  <c r="E119" i="4"/>
  <c r="D119" i="4"/>
  <c r="G120" i="4"/>
  <c r="H120" i="4"/>
  <c r="I120" i="4"/>
  <c r="J120" i="4"/>
  <c r="I118" i="4"/>
  <c r="H118" i="4"/>
  <c r="G118" i="4"/>
  <c r="E68" i="4"/>
  <c r="D68" i="4"/>
  <c r="I67" i="4"/>
  <c r="H67" i="4"/>
  <c r="G67" i="4"/>
  <c r="E25" i="4"/>
  <c r="D25" i="4"/>
  <c r="E281" i="3"/>
  <c r="D281" i="3"/>
  <c r="C281" i="3"/>
  <c r="E225" i="3"/>
  <c r="D225" i="3"/>
  <c r="E215" i="3"/>
  <c r="D215" i="3"/>
  <c r="G209" i="3"/>
  <c r="H209" i="3"/>
  <c r="I209" i="3"/>
  <c r="J209" i="3"/>
  <c r="E201" i="3"/>
  <c r="D201" i="3"/>
  <c r="J184" i="3"/>
  <c r="J183" i="3" s="1"/>
  <c r="I184" i="3"/>
  <c r="H184" i="3"/>
  <c r="G184" i="3"/>
  <c r="F183" i="3"/>
  <c r="E183" i="3"/>
  <c r="D183" i="3"/>
  <c r="E145" i="3"/>
  <c r="D145" i="3"/>
  <c r="E119" i="3"/>
  <c r="D119" i="3"/>
  <c r="I118" i="3"/>
  <c r="H118" i="3"/>
  <c r="G118" i="3"/>
  <c r="E93" i="3"/>
  <c r="D93" i="3"/>
  <c r="E68" i="3"/>
  <c r="D68" i="3"/>
  <c r="I67" i="3"/>
  <c r="H67" i="3"/>
  <c r="G67" i="3"/>
  <c r="I183" i="6" l="1"/>
  <c r="F147" i="6"/>
  <c r="H183" i="6"/>
  <c r="E147" i="6"/>
  <c r="G183" i="5"/>
  <c r="D147" i="5"/>
  <c r="H183" i="5"/>
  <c r="E147" i="5"/>
  <c r="I183" i="5"/>
  <c r="F147" i="5"/>
  <c r="G183" i="3"/>
  <c r="D147" i="3"/>
  <c r="H183" i="3"/>
  <c r="E147" i="3"/>
  <c r="I183" i="3"/>
  <c r="F147" i="3"/>
  <c r="F147" i="4"/>
  <c r="E147" i="4"/>
  <c r="D147" i="4"/>
  <c r="C183" i="2" l="1"/>
  <c r="C147" i="2" s="1"/>
  <c r="J184" i="2"/>
  <c r="J183" i="2" s="1"/>
  <c r="I184" i="2"/>
  <c r="H184" i="2"/>
  <c r="G184" i="2"/>
  <c r="F183" i="2"/>
  <c r="F147" i="2" s="1"/>
  <c r="E183" i="2"/>
  <c r="D183" i="2"/>
  <c r="J118" i="2"/>
  <c r="I118" i="2"/>
  <c r="H118" i="2"/>
  <c r="G118" i="2"/>
  <c r="J67" i="2"/>
  <c r="H67" i="2"/>
  <c r="G67" i="2"/>
  <c r="I67" i="2"/>
  <c r="I30" i="2"/>
  <c r="H30" i="2"/>
  <c r="G30" i="2"/>
  <c r="J30" i="2"/>
  <c r="G183" i="2" l="1"/>
  <c r="D147" i="2"/>
  <c r="H183" i="2"/>
  <c r="E147" i="2"/>
  <c r="I183" i="2"/>
  <c r="F183" i="1" l="1"/>
  <c r="F147" i="1" s="1"/>
  <c r="D183" i="1"/>
  <c r="D147" i="1" s="1"/>
  <c r="E183" i="1"/>
  <c r="E147" i="1" s="1"/>
  <c r="C183" i="1"/>
  <c r="C147" i="1" s="1"/>
  <c r="J184" i="1"/>
  <c r="I184" i="1"/>
  <c r="H184" i="1"/>
  <c r="G184" i="1"/>
  <c r="J118" i="1"/>
  <c r="H118" i="1"/>
  <c r="G118" i="1"/>
  <c r="I118" i="1"/>
  <c r="F25" i="1"/>
  <c r="E281" i="1"/>
  <c r="E240" i="1" s="1"/>
  <c r="D281" i="1"/>
  <c r="D240" i="1" s="1"/>
  <c r="E225" i="1"/>
  <c r="E219" i="1" s="1"/>
  <c r="D225" i="1"/>
  <c r="D219" i="1" s="1"/>
  <c r="E215" i="1"/>
  <c r="E207" i="1" s="1"/>
  <c r="D207" i="1"/>
  <c r="E201" i="1"/>
  <c r="E185" i="1" s="1"/>
  <c r="D201" i="1"/>
  <c r="D185" i="1" s="1"/>
  <c r="E145" i="1"/>
  <c r="E121" i="1" s="1"/>
  <c r="D145" i="1"/>
  <c r="D121" i="1" s="1"/>
  <c r="E119" i="1"/>
  <c r="E95" i="1" s="1"/>
  <c r="D119" i="1"/>
  <c r="D95" i="1"/>
  <c r="E93" i="1"/>
  <c r="D93" i="1"/>
  <c r="D70" i="1" s="1"/>
  <c r="E70" i="1"/>
  <c r="E68" i="1"/>
  <c r="E27" i="1" s="1"/>
  <c r="D68" i="1"/>
  <c r="D27" i="1" s="1"/>
  <c r="E25" i="1"/>
  <c r="E3" i="1" s="1"/>
  <c r="D25" i="1"/>
  <c r="D3" i="1" s="1"/>
  <c r="I183" i="1" l="1"/>
  <c r="H183" i="1"/>
  <c r="G183" i="1"/>
  <c r="E292" i="1"/>
  <c r="D292" i="1"/>
  <c r="K68" i="1" l="1"/>
  <c r="F68" i="1"/>
  <c r="I278" i="6" l="1"/>
  <c r="H278" i="6"/>
  <c r="G278" i="6"/>
  <c r="I221" i="6"/>
  <c r="H221" i="6"/>
  <c r="G221" i="6"/>
  <c r="I133" i="6"/>
  <c r="H133" i="6"/>
  <c r="G133" i="6"/>
  <c r="I124" i="6"/>
  <c r="H124" i="6"/>
  <c r="G124" i="6"/>
  <c r="J114" i="6"/>
  <c r="I114" i="6"/>
  <c r="H114" i="6"/>
  <c r="G114" i="6"/>
  <c r="J113" i="6"/>
  <c r="I113" i="6"/>
  <c r="H113" i="6"/>
  <c r="G113" i="6"/>
  <c r="J84" i="6"/>
  <c r="I84" i="6"/>
  <c r="H84" i="6"/>
  <c r="G84" i="6"/>
  <c r="I56" i="6"/>
  <c r="H56" i="6"/>
  <c r="G56" i="6"/>
  <c r="J46" i="6"/>
  <c r="I46" i="6"/>
  <c r="H46" i="6"/>
  <c r="G46" i="6"/>
  <c r="I22" i="6"/>
  <c r="H22" i="6"/>
  <c r="G22" i="6"/>
  <c r="J21" i="6"/>
  <c r="I21" i="6"/>
  <c r="H21" i="6"/>
  <c r="G21" i="6"/>
  <c r="I18" i="6"/>
  <c r="H18" i="6"/>
  <c r="G18" i="6"/>
  <c r="J278" i="5"/>
  <c r="I278" i="5"/>
  <c r="H278" i="5"/>
  <c r="G278" i="5"/>
  <c r="J221" i="5"/>
  <c r="I221" i="5"/>
  <c r="H221" i="5"/>
  <c r="G221" i="5"/>
  <c r="I114" i="5"/>
  <c r="H114" i="5"/>
  <c r="G114" i="5"/>
  <c r="I113" i="5"/>
  <c r="H113" i="5"/>
  <c r="G113" i="5"/>
  <c r="J84" i="5"/>
  <c r="I84" i="5"/>
  <c r="H84" i="5"/>
  <c r="G84" i="5"/>
  <c r="J22" i="5"/>
  <c r="I22" i="5"/>
  <c r="H22" i="5"/>
  <c r="G22" i="5"/>
  <c r="J21" i="5"/>
  <c r="I21" i="5"/>
  <c r="H21" i="5"/>
  <c r="G21" i="5"/>
  <c r="J8" i="5"/>
  <c r="I8" i="5"/>
  <c r="H8" i="5"/>
  <c r="G8" i="5"/>
  <c r="J221" i="4"/>
  <c r="I221" i="4"/>
  <c r="H221" i="4"/>
  <c r="G221" i="4"/>
  <c r="J127" i="4"/>
  <c r="I127" i="4"/>
  <c r="H127" i="4"/>
  <c r="G127" i="4"/>
  <c r="J114" i="4"/>
  <c r="I114" i="4"/>
  <c r="H114" i="4"/>
  <c r="G114" i="4"/>
  <c r="J113" i="4"/>
  <c r="I113" i="4"/>
  <c r="H113" i="4"/>
  <c r="G113" i="4"/>
  <c r="I56" i="4"/>
  <c r="H56" i="4"/>
  <c r="G56" i="4"/>
  <c r="J46" i="4"/>
  <c r="I46" i="4"/>
  <c r="H46" i="4"/>
  <c r="G46" i="4"/>
  <c r="J22" i="4"/>
  <c r="I22" i="4"/>
  <c r="H22" i="4"/>
  <c r="G22" i="4"/>
  <c r="J21" i="4"/>
  <c r="I21" i="4"/>
  <c r="H21" i="4"/>
  <c r="G21" i="4"/>
  <c r="J18" i="4"/>
  <c r="I18" i="4"/>
  <c r="H18" i="4"/>
  <c r="G18" i="4"/>
  <c r="I278" i="3"/>
  <c r="H278" i="3"/>
  <c r="G278" i="3"/>
  <c r="J221" i="3"/>
  <c r="I221" i="3"/>
  <c r="H221" i="3"/>
  <c r="G221" i="3"/>
  <c r="J200" i="3"/>
  <c r="I200" i="3"/>
  <c r="H200" i="3"/>
  <c r="G200" i="3"/>
  <c r="J133" i="3"/>
  <c r="I133" i="3"/>
  <c r="H133" i="3"/>
  <c r="G133" i="3"/>
  <c r="J124" i="3"/>
  <c r="I124" i="3"/>
  <c r="H124" i="3"/>
  <c r="G124" i="3"/>
  <c r="J114" i="3"/>
  <c r="I114" i="3"/>
  <c r="H114" i="3"/>
  <c r="G114" i="3"/>
  <c r="J113" i="3"/>
  <c r="I113" i="3"/>
  <c r="H113" i="3"/>
  <c r="G113" i="3"/>
  <c r="J84" i="3"/>
  <c r="I84" i="3"/>
  <c r="H84" i="3"/>
  <c r="G84" i="3"/>
  <c r="J56" i="3"/>
  <c r="I56" i="3"/>
  <c r="H56" i="3"/>
  <c r="G56" i="3"/>
  <c r="J46" i="3"/>
  <c r="I46" i="3"/>
  <c r="H46" i="3"/>
  <c r="G46" i="3"/>
  <c r="J22" i="3"/>
  <c r="I22" i="3"/>
  <c r="H22" i="3"/>
  <c r="G22" i="3"/>
  <c r="J21" i="3"/>
  <c r="I21" i="3"/>
  <c r="H21" i="3"/>
  <c r="G21" i="3"/>
  <c r="J18" i="3"/>
  <c r="I18" i="3"/>
  <c r="H18" i="3"/>
  <c r="G18" i="3"/>
  <c r="I278" i="2"/>
  <c r="H278" i="2"/>
  <c r="G278" i="2"/>
  <c r="J221" i="2"/>
  <c r="I221" i="2"/>
  <c r="H221" i="2"/>
  <c r="G221" i="2"/>
  <c r="J200" i="2"/>
  <c r="I200" i="2"/>
  <c r="H200" i="2"/>
  <c r="G200" i="2"/>
  <c r="J124" i="2"/>
  <c r="I124" i="2"/>
  <c r="H124" i="2"/>
  <c r="G124" i="2"/>
  <c r="J133" i="2"/>
  <c r="I133" i="2"/>
  <c r="H133" i="2"/>
  <c r="G133" i="2"/>
  <c r="J134" i="1"/>
  <c r="I134" i="1"/>
  <c r="H134" i="1"/>
  <c r="G134" i="1"/>
  <c r="J114" i="2"/>
  <c r="I114" i="2"/>
  <c r="H114" i="2"/>
  <c r="G114" i="2"/>
  <c r="J113" i="2"/>
  <c r="I113" i="2"/>
  <c r="H113" i="2"/>
  <c r="G113" i="2"/>
  <c r="J114" i="1"/>
  <c r="I114" i="1"/>
  <c r="H114" i="1"/>
  <c r="G114" i="1"/>
  <c r="J113" i="1"/>
  <c r="I113" i="1"/>
  <c r="H113" i="1"/>
  <c r="G113" i="1"/>
  <c r="J84" i="2"/>
  <c r="I84" i="2"/>
  <c r="H84" i="2"/>
  <c r="G84" i="2"/>
  <c r="J56" i="2"/>
  <c r="I56" i="2"/>
  <c r="H56" i="2"/>
  <c r="G56" i="2"/>
  <c r="J46" i="2"/>
  <c r="I46" i="2"/>
  <c r="H46" i="2"/>
  <c r="G46" i="2"/>
  <c r="J22" i="2"/>
  <c r="I22" i="2"/>
  <c r="H22" i="2"/>
  <c r="G22" i="2"/>
  <c r="J21" i="2"/>
  <c r="I21" i="2"/>
  <c r="H21" i="2"/>
  <c r="G21" i="2"/>
  <c r="J18" i="2"/>
  <c r="I18" i="2"/>
  <c r="H18" i="2"/>
  <c r="G18" i="2"/>
  <c r="I278" i="1"/>
  <c r="H278" i="1"/>
  <c r="G278" i="1"/>
  <c r="J221" i="1"/>
  <c r="I221" i="1"/>
  <c r="H221" i="1"/>
  <c r="G221" i="1"/>
  <c r="J200" i="1" l="1"/>
  <c r="I200" i="1"/>
  <c r="H200" i="1"/>
  <c r="G200" i="1"/>
  <c r="J133" i="1"/>
  <c r="I133" i="1"/>
  <c r="H133" i="1"/>
  <c r="G133" i="1"/>
  <c r="J124" i="1"/>
  <c r="I124" i="1"/>
  <c r="H124" i="1"/>
  <c r="G124" i="1"/>
  <c r="J84" i="1" l="1"/>
  <c r="I84" i="1"/>
  <c r="H84" i="1"/>
  <c r="G84" i="1"/>
  <c r="G188" i="2" l="1"/>
  <c r="G189" i="2"/>
  <c r="G190" i="2"/>
  <c r="G191" i="2"/>
  <c r="G192" i="2"/>
  <c r="G193" i="2"/>
  <c r="G194" i="2"/>
  <c r="G195" i="2"/>
  <c r="G196" i="2"/>
  <c r="G197" i="2"/>
  <c r="F201" i="2"/>
  <c r="G202" i="2"/>
  <c r="G203" i="2"/>
  <c r="G204" i="2"/>
  <c r="G205" i="2"/>
  <c r="G206" i="2"/>
  <c r="F215" i="2"/>
  <c r="F207" i="2" s="1"/>
  <c r="G220" i="2"/>
  <c r="G224" i="2"/>
  <c r="F225" i="2"/>
  <c r="F219" i="2" s="1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2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F281" i="2"/>
  <c r="F240" i="2" s="1"/>
  <c r="G282" i="2"/>
  <c r="G283" i="2"/>
  <c r="G284" i="2"/>
  <c r="G285" i="2"/>
  <c r="G286" i="2"/>
  <c r="G287" i="2"/>
  <c r="G289" i="2"/>
  <c r="G290" i="2"/>
  <c r="G291" i="2"/>
  <c r="F68" i="3" l="1"/>
  <c r="C68" i="3"/>
  <c r="G31" i="2"/>
  <c r="K145" i="3"/>
  <c r="C225" i="3" l="1"/>
  <c r="M225" i="5"/>
  <c r="L225" i="5"/>
  <c r="K225" i="5"/>
  <c r="F225" i="5"/>
  <c r="E225" i="5"/>
  <c r="D225" i="5"/>
  <c r="K225" i="4"/>
  <c r="F225" i="4"/>
  <c r="E225" i="4"/>
  <c r="D225" i="4"/>
  <c r="C225" i="4"/>
  <c r="K225" i="3"/>
  <c r="F225" i="3"/>
  <c r="K225" i="2"/>
  <c r="C225" i="2"/>
  <c r="C219" i="2" s="1"/>
  <c r="K225" i="1"/>
  <c r="F225" i="1"/>
  <c r="C225" i="1"/>
  <c r="E225" i="2"/>
  <c r="D225" i="2"/>
  <c r="C201" i="3"/>
  <c r="F201" i="3"/>
  <c r="K201" i="3"/>
  <c r="G225" i="2" l="1"/>
  <c r="C25" i="2"/>
  <c r="M215" i="5" l="1"/>
  <c r="L215" i="5"/>
  <c r="K215" i="5"/>
  <c r="F215" i="5"/>
  <c r="E215" i="5"/>
  <c r="D215" i="5"/>
  <c r="C215" i="5"/>
  <c r="M145" i="5"/>
  <c r="L145" i="5"/>
  <c r="K145" i="5"/>
  <c r="F145" i="5"/>
  <c r="E145" i="5"/>
  <c r="D145" i="5"/>
  <c r="C145" i="5"/>
  <c r="M119" i="5"/>
  <c r="L119" i="5"/>
  <c r="K119" i="5"/>
  <c r="F119" i="5"/>
  <c r="E119" i="5"/>
  <c r="D119" i="5"/>
  <c r="M68" i="5"/>
  <c r="L68" i="5"/>
  <c r="K68" i="5"/>
  <c r="F68" i="5"/>
  <c r="E68" i="5"/>
  <c r="D68" i="5"/>
  <c r="J291" i="6"/>
  <c r="I291" i="6"/>
  <c r="H291" i="6"/>
  <c r="G291" i="6"/>
  <c r="I290" i="6"/>
  <c r="H290" i="6"/>
  <c r="G290" i="6"/>
  <c r="J287" i="6"/>
  <c r="I287" i="6"/>
  <c r="H287" i="6"/>
  <c r="G287" i="6"/>
  <c r="J286" i="6"/>
  <c r="I286" i="6"/>
  <c r="H286" i="6"/>
  <c r="G286" i="6"/>
  <c r="J285" i="6"/>
  <c r="I285" i="6"/>
  <c r="H285" i="6"/>
  <c r="G285" i="6"/>
  <c r="I284" i="6"/>
  <c r="H284" i="6"/>
  <c r="G284" i="6"/>
  <c r="I283" i="6"/>
  <c r="H283" i="6"/>
  <c r="G283" i="6"/>
  <c r="J282" i="6"/>
  <c r="I282" i="6"/>
  <c r="H282" i="6"/>
  <c r="G282" i="6"/>
  <c r="K281" i="6"/>
  <c r="K240" i="6" s="1"/>
  <c r="F281" i="6"/>
  <c r="F240" i="6" s="1"/>
  <c r="E281" i="6"/>
  <c r="E240" i="6" s="1"/>
  <c r="D281" i="6"/>
  <c r="D240" i="6" s="1"/>
  <c r="C281" i="6"/>
  <c r="C240" i="6" s="1"/>
  <c r="J276" i="6"/>
  <c r="I276" i="6"/>
  <c r="H276" i="6"/>
  <c r="G276" i="6"/>
  <c r="J275" i="6"/>
  <c r="I275" i="6"/>
  <c r="H275" i="6"/>
  <c r="G275" i="6"/>
  <c r="J274" i="6"/>
  <c r="I274" i="6"/>
  <c r="H274" i="6"/>
  <c r="G274" i="6"/>
  <c r="I273" i="6"/>
  <c r="H273" i="6"/>
  <c r="G273" i="6"/>
  <c r="J272" i="6"/>
  <c r="I272" i="6"/>
  <c r="H272" i="6"/>
  <c r="G272" i="6"/>
  <c r="J271" i="6"/>
  <c r="I271" i="6"/>
  <c r="H271" i="6"/>
  <c r="G271" i="6"/>
  <c r="I270" i="6"/>
  <c r="H270" i="6"/>
  <c r="G270" i="6"/>
  <c r="J269" i="6"/>
  <c r="I269" i="6"/>
  <c r="H269" i="6"/>
  <c r="G269" i="6"/>
  <c r="J268" i="6"/>
  <c r="I268" i="6"/>
  <c r="H268" i="6"/>
  <c r="G268" i="6"/>
  <c r="J267" i="6"/>
  <c r="I267" i="6"/>
  <c r="H267" i="6"/>
  <c r="G267" i="6"/>
  <c r="J266" i="6"/>
  <c r="I266" i="6"/>
  <c r="H266" i="6"/>
  <c r="G266" i="6"/>
  <c r="J265" i="6"/>
  <c r="I265" i="6"/>
  <c r="H265" i="6"/>
  <c r="G265" i="6"/>
  <c r="J262" i="6"/>
  <c r="I262" i="6"/>
  <c r="H262" i="6"/>
  <c r="G262" i="6"/>
  <c r="J260" i="6"/>
  <c r="I260" i="6"/>
  <c r="H260" i="6"/>
  <c r="G260" i="6"/>
  <c r="J259" i="6"/>
  <c r="I259" i="6"/>
  <c r="H259" i="6"/>
  <c r="G259" i="6"/>
  <c r="J258" i="6"/>
  <c r="I258" i="6"/>
  <c r="H258" i="6"/>
  <c r="G258" i="6"/>
  <c r="J257" i="6"/>
  <c r="I257" i="6"/>
  <c r="H257" i="6"/>
  <c r="G257" i="6"/>
  <c r="J256" i="6"/>
  <c r="I256" i="6"/>
  <c r="H256" i="6"/>
  <c r="G256" i="6"/>
  <c r="J255" i="6"/>
  <c r="I255" i="6"/>
  <c r="H255" i="6"/>
  <c r="G255" i="6"/>
  <c r="J254" i="6"/>
  <c r="I254" i="6"/>
  <c r="H254" i="6"/>
  <c r="G254" i="6"/>
  <c r="J253" i="6"/>
  <c r="I253" i="6"/>
  <c r="H253" i="6"/>
  <c r="G253" i="6"/>
  <c r="I252" i="6"/>
  <c r="H252" i="6"/>
  <c r="G252" i="6"/>
  <c r="J251" i="6"/>
  <c r="I251" i="6"/>
  <c r="H251" i="6"/>
  <c r="G251" i="6"/>
  <c r="I250" i="6"/>
  <c r="H250" i="6"/>
  <c r="G250" i="6"/>
  <c r="J249" i="6"/>
  <c r="I249" i="6"/>
  <c r="H249" i="6"/>
  <c r="G249" i="6"/>
  <c r="J248" i="6"/>
  <c r="I248" i="6"/>
  <c r="H248" i="6"/>
  <c r="G248" i="6"/>
  <c r="J247" i="6"/>
  <c r="I247" i="6"/>
  <c r="H247" i="6"/>
  <c r="G247" i="6"/>
  <c r="J246" i="6"/>
  <c r="I246" i="6"/>
  <c r="H246" i="6"/>
  <c r="G246" i="6"/>
  <c r="I245" i="6"/>
  <c r="H245" i="6"/>
  <c r="G245" i="6"/>
  <c r="J244" i="6"/>
  <c r="I244" i="6"/>
  <c r="H244" i="6"/>
  <c r="G244" i="6"/>
  <c r="J243" i="6"/>
  <c r="I243" i="6"/>
  <c r="H243" i="6"/>
  <c r="G243" i="6"/>
  <c r="J242" i="6"/>
  <c r="I242" i="6"/>
  <c r="H242" i="6"/>
  <c r="G242" i="6"/>
  <c r="J241" i="6"/>
  <c r="I241" i="6"/>
  <c r="H241" i="6"/>
  <c r="G241" i="6"/>
  <c r="I239" i="6"/>
  <c r="H239" i="6"/>
  <c r="G239" i="6"/>
  <c r="I238" i="6"/>
  <c r="H238" i="6"/>
  <c r="G238" i="6"/>
  <c r="I237" i="6"/>
  <c r="H237" i="6"/>
  <c r="G237" i="6"/>
  <c r="I236" i="6"/>
  <c r="H236" i="6"/>
  <c r="G236" i="6"/>
  <c r="I235" i="6"/>
  <c r="H235" i="6"/>
  <c r="G235" i="6"/>
  <c r="I234" i="6"/>
  <c r="H234" i="6"/>
  <c r="G234" i="6"/>
  <c r="I233" i="6"/>
  <c r="H233" i="6"/>
  <c r="G233" i="6"/>
  <c r="I232" i="6"/>
  <c r="H232" i="6"/>
  <c r="G232" i="6"/>
  <c r="I231" i="6"/>
  <c r="H231" i="6"/>
  <c r="G231" i="6"/>
  <c r="I230" i="6"/>
  <c r="H230" i="6"/>
  <c r="G230" i="6"/>
  <c r="I229" i="6"/>
  <c r="H229" i="6"/>
  <c r="G229" i="6"/>
  <c r="I228" i="6"/>
  <c r="H228" i="6"/>
  <c r="G228" i="6"/>
  <c r="I227" i="6"/>
  <c r="H227" i="6"/>
  <c r="G227" i="6"/>
  <c r="I226" i="6"/>
  <c r="H226" i="6"/>
  <c r="G226" i="6"/>
  <c r="K225" i="6"/>
  <c r="K219" i="6" s="1"/>
  <c r="F225" i="6"/>
  <c r="F219" i="6" s="1"/>
  <c r="E225" i="6"/>
  <c r="E219" i="6" s="1"/>
  <c r="D225" i="6"/>
  <c r="D219" i="6" s="1"/>
  <c r="C225" i="6"/>
  <c r="C219" i="6" s="1"/>
  <c r="I220" i="6"/>
  <c r="H220" i="6"/>
  <c r="G220" i="6"/>
  <c r="K215" i="6"/>
  <c r="K207" i="6" s="1"/>
  <c r="F215" i="6"/>
  <c r="F207" i="6" s="1"/>
  <c r="E215" i="6"/>
  <c r="E207" i="6" s="1"/>
  <c r="D215" i="6"/>
  <c r="D207" i="6" s="1"/>
  <c r="C215" i="6"/>
  <c r="C207" i="6" s="1"/>
  <c r="J214" i="6"/>
  <c r="I214" i="6"/>
  <c r="H214" i="6"/>
  <c r="G214" i="6"/>
  <c r="I213" i="6"/>
  <c r="H213" i="6"/>
  <c r="G213" i="6"/>
  <c r="J212" i="6"/>
  <c r="I212" i="6"/>
  <c r="H212" i="6"/>
  <c r="G212" i="6"/>
  <c r="I211" i="6"/>
  <c r="H211" i="6"/>
  <c r="G211" i="6"/>
  <c r="I210" i="6"/>
  <c r="H210" i="6"/>
  <c r="G210" i="6"/>
  <c r="J209" i="6"/>
  <c r="I209" i="6"/>
  <c r="H209" i="6"/>
  <c r="G209" i="6"/>
  <c r="J208" i="6"/>
  <c r="I208" i="6"/>
  <c r="H208" i="6"/>
  <c r="G208" i="6"/>
  <c r="J205" i="6"/>
  <c r="I205" i="6"/>
  <c r="H205" i="6"/>
  <c r="G205" i="6"/>
  <c r="I204" i="6"/>
  <c r="H204" i="6"/>
  <c r="G204" i="6"/>
  <c r="J203" i="6"/>
  <c r="I203" i="6"/>
  <c r="H203" i="6"/>
  <c r="G203" i="6"/>
  <c r="I202" i="6"/>
  <c r="H202" i="6"/>
  <c r="G202" i="6"/>
  <c r="K201" i="6"/>
  <c r="K185" i="6" s="1"/>
  <c r="F201" i="6"/>
  <c r="F185" i="6" s="1"/>
  <c r="E185" i="6"/>
  <c r="D185" i="6"/>
  <c r="C201" i="6"/>
  <c r="C185" i="6" s="1"/>
  <c r="J198" i="6"/>
  <c r="I197" i="6"/>
  <c r="H197" i="6"/>
  <c r="G197" i="6"/>
  <c r="J196" i="6"/>
  <c r="I196" i="6"/>
  <c r="H196" i="6"/>
  <c r="G196" i="6"/>
  <c r="J195" i="6"/>
  <c r="I195" i="6"/>
  <c r="H195" i="6"/>
  <c r="G195" i="6"/>
  <c r="J194" i="6"/>
  <c r="I194" i="6"/>
  <c r="H194" i="6"/>
  <c r="G194" i="6"/>
  <c r="J193" i="6"/>
  <c r="I193" i="6"/>
  <c r="H193" i="6"/>
  <c r="G193" i="6"/>
  <c r="J192" i="6"/>
  <c r="I192" i="6"/>
  <c r="H192" i="6"/>
  <c r="G192" i="6"/>
  <c r="J191" i="6"/>
  <c r="I191" i="6"/>
  <c r="H191" i="6"/>
  <c r="G191" i="6"/>
  <c r="J190" i="6"/>
  <c r="I190" i="6"/>
  <c r="H190" i="6"/>
  <c r="G190" i="6"/>
  <c r="J189" i="6"/>
  <c r="I189" i="6"/>
  <c r="H189" i="6"/>
  <c r="G189" i="6"/>
  <c r="J188" i="6"/>
  <c r="I188" i="6"/>
  <c r="H188" i="6"/>
  <c r="G188" i="6"/>
  <c r="J187" i="6"/>
  <c r="I187" i="6"/>
  <c r="H187" i="6"/>
  <c r="G187" i="6"/>
  <c r="J186" i="6"/>
  <c r="I186" i="6"/>
  <c r="H186" i="6"/>
  <c r="G186" i="6"/>
  <c r="J182" i="6"/>
  <c r="I182" i="6"/>
  <c r="H182" i="6"/>
  <c r="G182" i="6"/>
  <c r="J181" i="6"/>
  <c r="I181" i="6"/>
  <c r="H181" i="6"/>
  <c r="G181" i="6"/>
  <c r="J180" i="6"/>
  <c r="I180" i="6"/>
  <c r="H180" i="6"/>
  <c r="G180" i="6"/>
  <c r="J179" i="6"/>
  <c r="I179" i="6"/>
  <c r="H179" i="6"/>
  <c r="G179" i="6"/>
  <c r="J178" i="6"/>
  <c r="I178" i="6"/>
  <c r="H178" i="6"/>
  <c r="G178" i="6"/>
  <c r="J177" i="6"/>
  <c r="I177" i="6"/>
  <c r="H177" i="6"/>
  <c r="G177" i="6"/>
  <c r="J176" i="6"/>
  <c r="I176" i="6"/>
  <c r="H176" i="6"/>
  <c r="G176" i="6"/>
  <c r="J175" i="6"/>
  <c r="I175" i="6"/>
  <c r="H175" i="6"/>
  <c r="G175" i="6"/>
  <c r="J174" i="6"/>
  <c r="I174" i="6"/>
  <c r="H174" i="6"/>
  <c r="G174" i="6"/>
  <c r="J173" i="6"/>
  <c r="I173" i="6"/>
  <c r="H173" i="6"/>
  <c r="G173" i="6"/>
  <c r="J172" i="6"/>
  <c r="I172" i="6"/>
  <c r="H172" i="6"/>
  <c r="G172" i="6"/>
  <c r="J171" i="6"/>
  <c r="I171" i="6"/>
  <c r="H171" i="6"/>
  <c r="G171" i="6"/>
  <c r="J170" i="6"/>
  <c r="I170" i="6"/>
  <c r="H170" i="6"/>
  <c r="G170" i="6"/>
  <c r="J169" i="6"/>
  <c r="I169" i="6"/>
  <c r="H169" i="6"/>
  <c r="G169" i="6"/>
  <c r="J168" i="6"/>
  <c r="I168" i="6"/>
  <c r="H168" i="6"/>
  <c r="G168" i="6"/>
  <c r="J167" i="6"/>
  <c r="I167" i="6"/>
  <c r="H167" i="6"/>
  <c r="G167" i="6"/>
  <c r="J166" i="6"/>
  <c r="I166" i="6"/>
  <c r="H166" i="6"/>
  <c r="G166" i="6"/>
  <c r="J165" i="6"/>
  <c r="I165" i="6"/>
  <c r="H165" i="6"/>
  <c r="G165" i="6"/>
  <c r="J164" i="6"/>
  <c r="I164" i="6"/>
  <c r="H164" i="6"/>
  <c r="G164" i="6"/>
  <c r="J163" i="6"/>
  <c r="I163" i="6"/>
  <c r="H163" i="6"/>
  <c r="G163" i="6"/>
  <c r="J162" i="6"/>
  <c r="I162" i="6"/>
  <c r="H162" i="6"/>
  <c r="G162" i="6"/>
  <c r="J161" i="6"/>
  <c r="I161" i="6"/>
  <c r="H161" i="6"/>
  <c r="G161" i="6"/>
  <c r="J160" i="6"/>
  <c r="I160" i="6"/>
  <c r="H160" i="6"/>
  <c r="G160" i="6"/>
  <c r="J159" i="6"/>
  <c r="I159" i="6"/>
  <c r="H159" i="6"/>
  <c r="G159" i="6"/>
  <c r="J158" i="6"/>
  <c r="I158" i="6"/>
  <c r="H158" i="6"/>
  <c r="G158" i="6"/>
  <c r="J157" i="6"/>
  <c r="I157" i="6"/>
  <c r="H157" i="6"/>
  <c r="G157" i="6"/>
  <c r="J156" i="6"/>
  <c r="I156" i="6"/>
  <c r="H156" i="6"/>
  <c r="G156" i="6"/>
  <c r="J155" i="6"/>
  <c r="I155" i="6"/>
  <c r="H155" i="6"/>
  <c r="G155" i="6"/>
  <c r="J154" i="6"/>
  <c r="I154" i="6"/>
  <c r="H154" i="6"/>
  <c r="G154" i="6"/>
  <c r="J153" i="6"/>
  <c r="I153" i="6"/>
  <c r="H153" i="6"/>
  <c r="G153" i="6"/>
  <c r="J152" i="6"/>
  <c r="I152" i="6"/>
  <c r="H152" i="6"/>
  <c r="G152" i="6"/>
  <c r="J151" i="6"/>
  <c r="I151" i="6"/>
  <c r="H151" i="6"/>
  <c r="G151" i="6"/>
  <c r="J150" i="6"/>
  <c r="I150" i="6"/>
  <c r="H150" i="6"/>
  <c r="G150" i="6"/>
  <c r="J149" i="6"/>
  <c r="I149" i="6"/>
  <c r="H149" i="6"/>
  <c r="G149" i="6"/>
  <c r="J148" i="6"/>
  <c r="I148" i="6"/>
  <c r="H148" i="6"/>
  <c r="G148" i="6"/>
  <c r="J146" i="6"/>
  <c r="I146" i="6"/>
  <c r="H146" i="6"/>
  <c r="G146" i="6"/>
  <c r="K145" i="6"/>
  <c r="K121" i="6" s="1"/>
  <c r="F145" i="6"/>
  <c r="F121" i="6" s="1"/>
  <c r="E145" i="6"/>
  <c r="E121" i="6" s="1"/>
  <c r="D145" i="6"/>
  <c r="D121" i="6" s="1"/>
  <c r="C145" i="6"/>
  <c r="C121" i="6" s="1"/>
  <c r="I144" i="6"/>
  <c r="H144" i="6"/>
  <c r="G144" i="6"/>
  <c r="I143" i="6"/>
  <c r="H143" i="6"/>
  <c r="G143" i="6"/>
  <c r="I142" i="6"/>
  <c r="H142" i="6"/>
  <c r="G142" i="6"/>
  <c r="I141" i="6"/>
  <c r="H141" i="6"/>
  <c r="G141" i="6"/>
  <c r="I140" i="6"/>
  <c r="H140" i="6"/>
  <c r="G140" i="6"/>
  <c r="I139" i="6"/>
  <c r="H139" i="6"/>
  <c r="G139" i="6"/>
  <c r="I138" i="6"/>
  <c r="H138" i="6"/>
  <c r="G138" i="6"/>
  <c r="I137" i="6"/>
  <c r="H137" i="6"/>
  <c r="G137" i="6"/>
  <c r="I135" i="6"/>
  <c r="H135" i="6"/>
  <c r="G135" i="6"/>
  <c r="I134" i="6"/>
  <c r="H134" i="6"/>
  <c r="G134" i="6"/>
  <c r="I132" i="6"/>
  <c r="H132" i="6"/>
  <c r="G132" i="6"/>
  <c r="I131" i="6"/>
  <c r="H131" i="6"/>
  <c r="G131" i="6"/>
  <c r="I130" i="6"/>
  <c r="H130" i="6"/>
  <c r="G130" i="6"/>
  <c r="I129" i="6"/>
  <c r="H129" i="6"/>
  <c r="G129" i="6"/>
  <c r="I128" i="6"/>
  <c r="H128" i="6"/>
  <c r="G128" i="6"/>
  <c r="I127" i="6"/>
  <c r="H127" i="6"/>
  <c r="G127" i="6"/>
  <c r="I126" i="6"/>
  <c r="H126" i="6"/>
  <c r="G126" i="6"/>
  <c r="I125" i="6"/>
  <c r="H125" i="6"/>
  <c r="G125" i="6"/>
  <c r="I123" i="6"/>
  <c r="H123" i="6"/>
  <c r="G123" i="6"/>
  <c r="I122" i="6"/>
  <c r="H122" i="6"/>
  <c r="G122" i="6"/>
  <c r="J120" i="6"/>
  <c r="I120" i="6"/>
  <c r="H120" i="6"/>
  <c r="G120" i="6"/>
  <c r="K119" i="6"/>
  <c r="K95" i="6" s="1"/>
  <c r="F95" i="6"/>
  <c r="E95" i="6"/>
  <c r="C119" i="6"/>
  <c r="C95" i="6" s="1"/>
  <c r="I117" i="6"/>
  <c r="H117" i="6"/>
  <c r="G117" i="6"/>
  <c r="I116" i="6"/>
  <c r="H116" i="6"/>
  <c r="G116" i="6"/>
  <c r="J115" i="6"/>
  <c r="I115" i="6"/>
  <c r="H115" i="6"/>
  <c r="G115" i="6"/>
  <c r="J112" i="6"/>
  <c r="I112" i="6"/>
  <c r="H112" i="6"/>
  <c r="G112" i="6"/>
  <c r="J111" i="6"/>
  <c r="I111" i="6"/>
  <c r="H111" i="6"/>
  <c r="G111" i="6"/>
  <c r="J110" i="6"/>
  <c r="I110" i="6"/>
  <c r="H110" i="6"/>
  <c r="G110" i="6"/>
  <c r="J109" i="6"/>
  <c r="I109" i="6"/>
  <c r="H109" i="6"/>
  <c r="G109" i="6"/>
  <c r="J108" i="6"/>
  <c r="I108" i="6"/>
  <c r="H108" i="6"/>
  <c r="G108" i="6"/>
  <c r="J107" i="6"/>
  <c r="I107" i="6"/>
  <c r="H107" i="6"/>
  <c r="G107" i="6"/>
  <c r="J102" i="6"/>
  <c r="I102" i="6"/>
  <c r="H102" i="6"/>
  <c r="G102" i="6"/>
  <c r="J101" i="6"/>
  <c r="I101" i="6"/>
  <c r="H101" i="6"/>
  <c r="G101" i="6"/>
  <c r="I100" i="6"/>
  <c r="H100" i="6"/>
  <c r="G100" i="6"/>
  <c r="I99" i="6"/>
  <c r="H99" i="6"/>
  <c r="G99" i="6"/>
  <c r="I98" i="6"/>
  <c r="H98" i="6"/>
  <c r="G98" i="6"/>
  <c r="J97" i="6"/>
  <c r="I97" i="6"/>
  <c r="H97" i="6"/>
  <c r="G97" i="6"/>
  <c r="J96" i="6"/>
  <c r="I96" i="6"/>
  <c r="H96" i="6"/>
  <c r="G96" i="6"/>
  <c r="J94" i="6"/>
  <c r="I94" i="6"/>
  <c r="H94" i="6"/>
  <c r="G94" i="6"/>
  <c r="K93" i="6"/>
  <c r="K70" i="6" s="1"/>
  <c r="F93" i="6"/>
  <c r="F70" i="6" s="1"/>
  <c r="E70" i="6"/>
  <c r="D70" i="6"/>
  <c r="C93" i="6"/>
  <c r="C70" i="6" s="1"/>
  <c r="J92" i="6"/>
  <c r="I92" i="6"/>
  <c r="H92" i="6"/>
  <c r="G92" i="6"/>
  <c r="J91" i="6"/>
  <c r="I91" i="6"/>
  <c r="H91" i="6"/>
  <c r="G91" i="6"/>
  <c r="J90" i="6"/>
  <c r="I90" i="6"/>
  <c r="H90" i="6"/>
  <c r="G90" i="6"/>
  <c r="I89" i="6"/>
  <c r="H89" i="6"/>
  <c r="G89" i="6"/>
  <c r="J88" i="6"/>
  <c r="I88" i="6"/>
  <c r="H88" i="6"/>
  <c r="G88" i="6"/>
  <c r="J87" i="6"/>
  <c r="I87" i="6"/>
  <c r="H87" i="6"/>
  <c r="G87" i="6"/>
  <c r="J86" i="6"/>
  <c r="I86" i="6"/>
  <c r="H86" i="6"/>
  <c r="G86" i="6"/>
  <c r="J85" i="6"/>
  <c r="I85" i="6"/>
  <c r="H85" i="6"/>
  <c r="G85" i="6"/>
  <c r="J83" i="6"/>
  <c r="I83" i="6"/>
  <c r="H83" i="6"/>
  <c r="G83" i="6"/>
  <c r="J82" i="6"/>
  <c r="I82" i="6"/>
  <c r="H82" i="6"/>
  <c r="G82" i="6"/>
  <c r="J81" i="6"/>
  <c r="I81" i="6"/>
  <c r="H81" i="6"/>
  <c r="G81" i="6"/>
  <c r="J80" i="6"/>
  <c r="I80" i="6"/>
  <c r="H80" i="6"/>
  <c r="G80" i="6"/>
  <c r="J79" i="6"/>
  <c r="I79" i="6"/>
  <c r="H79" i="6"/>
  <c r="G79" i="6"/>
  <c r="J78" i="6"/>
  <c r="I78" i="6"/>
  <c r="H78" i="6"/>
  <c r="G78" i="6"/>
  <c r="J77" i="6"/>
  <c r="I77" i="6"/>
  <c r="H77" i="6"/>
  <c r="G77" i="6"/>
  <c r="J76" i="6"/>
  <c r="I76" i="6"/>
  <c r="H76" i="6"/>
  <c r="G76" i="6"/>
  <c r="J75" i="6"/>
  <c r="I75" i="6"/>
  <c r="H75" i="6"/>
  <c r="G75" i="6"/>
  <c r="J74" i="6"/>
  <c r="I74" i="6"/>
  <c r="H74" i="6"/>
  <c r="G74" i="6"/>
  <c r="J73" i="6"/>
  <c r="I73" i="6"/>
  <c r="H73" i="6"/>
  <c r="G73" i="6"/>
  <c r="J72" i="6"/>
  <c r="I72" i="6"/>
  <c r="H72" i="6"/>
  <c r="G72" i="6"/>
  <c r="J71" i="6"/>
  <c r="I71" i="6"/>
  <c r="H71" i="6"/>
  <c r="G71" i="6"/>
  <c r="J69" i="6"/>
  <c r="I69" i="6"/>
  <c r="H69" i="6"/>
  <c r="G69" i="6"/>
  <c r="K68" i="6"/>
  <c r="K27" i="6" s="1"/>
  <c r="F68" i="6"/>
  <c r="F27" i="6" s="1"/>
  <c r="C68" i="6"/>
  <c r="J66" i="6"/>
  <c r="I66" i="6"/>
  <c r="H66" i="6"/>
  <c r="G66" i="6"/>
  <c r="J65" i="6"/>
  <c r="I65" i="6"/>
  <c r="H65" i="6"/>
  <c r="G65" i="6"/>
  <c r="J64" i="6"/>
  <c r="I64" i="6"/>
  <c r="H64" i="6"/>
  <c r="G64" i="6"/>
  <c r="J63" i="6"/>
  <c r="I63" i="6"/>
  <c r="H63" i="6"/>
  <c r="G63" i="6"/>
  <c r="J62" i="6"/>
  <c r="I62" i="6"/>
  <c r="H62" i="6"/>
  <c r="G62" i="6"/>
  <c r="J61" i="6"/>
  <c r="I61" i="6"/>
  <c r="H61" i="6"/>
  <c r="G61" i="6"/>
  <c r="J60" i="6"/>
  <c r="I60" i="6"/>
  <c r="H60" i="6"/>
  <c r="G60" i="6"/>
  <c r="J59" i="6"/>
  <c r="I59" i="6"/>
  <c r="H59" i="6"/>
  <c r="G59" i="6"/>
  <c r="J58" i="6"/>
  <c r="I58" i="6"/>
  <c r="H58" i="6"/>
  <c r="G58" i="6"/>
  <c r="J57" i="6"/>
  <c r="I57" i="6"/>
  <c r="H57" i="6"/>
  <c r="G57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J48" i="6"/>
  <c r="I48" i="6"/>
  <c r="H48" i="6"/>
  <c r="G48" i="6"/>
  <c r="J47" i="6"/>
  <c r="I47" i="6"/>
  <c r="H47" i="6"/>
  <c r="G47" i="6"/>
  <c r="I45" i="6"/>
  <c r="H45" i="6"/>
  <c r="G45" i="6"/>
  <c r="J44" i="6"/>
  <c r="I44" i="6"/>
  <c r="H44" i="6"/>
  <c r="G44" i="6"/>
  <c r="J43" i="6"/>
  <c r="I43" i="6"/>
  <c r="H43" i="6"/>
  <c r="G43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J34" i="6"/>
  <c r="I34" i="6"/>
  <c r="H34" i="6"/>
  <c r="G34" i="6"/>
  <c r="J33" i="6"/>
  <c r="I33" i="6"/>
  <c r="H33" i="6"/>
  <c r="G33" i="6"/>
  <c r="J32" i="6"/>
  <c r="I32" i="6"/>
  <c r="H32" i="6"/>
  <c r="G32" i="6"/>
  <c r="J31" i="6"/>
  <c r="I31" i="6"/>
  <c r="H31" i="6"/>
  <c r="G31" i="6"/>
  <c r="J29" i="6"/>
  <c r="I29" i="6"/>
  <c r="H29" i="6"/>
  <c r="G29" i="6"/>
  <c r="J28" i="6"/>
  <c r="I28" i="6"/>
  <c r="H28" i="6"/>
  <c r="G28" i="6"/>
  <c r="I26" i="6"/>
  <c r="H26" i="6"/>
  <c r="G26" i="6"/>
  <c r="K25" i="6"/>
  <c r="K3" i="6" s="1"/>
  <c r="F25" i="6"/>
  <c r="F3" i="6" s="1"/>
  <c r="E25" i="6"/>
  <c r="E3" i="6" s="1"/>
  <c r="D25" i="6"/>
  <c r="D3" i="6" s="1"/>
  <c r="C25" i="6"/>
  <c r="C3" i="6" s="1"/>
  <c r="I24" i="6"/>
  <c r="H24" i="6"/>
  <c r="G24" i="6"/>
  <c r="I23" i="6"/>
  <c r="H23" i="6"/>
  <c r="G23" i="6"/>
  <c r="J20" i="6"/>
  <c r="I20" i="6"/>
  <c r="H20" i="6"/>
  <c r="G20" i="6"/>
  <c r="J19" i="6"/>
  <c r="I19" i="6"/>
  <c r="H19" i="6"/>
  <c r="G19" i="6"/>
  <c r="J17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I6" i="6"/>
  <c r="H6" i="6"/>
  <c r="G6" i="6"/>
  <c r="J5" i="6"/>
  <c r="I5" i="6"/>
  <c r="H5" i="6"/>
  <c r="G5" i="6"/>
  <c r="J4" i="6"/>
  <c r="I4" i="6"/>
  <c r="H4" i="6"/>
  <c r="G4" i="6"/>
  <c r="I290" i="4"/>
  <c r="H290" i="4"/>
  <c r="G290" i="4"/>
  <c r="K281" i="4"/>
  <c r="K240" i="4" s="1"/>
  <c r="F281" i="4"/>
  <c r="E281" i="4"/>
  <c r="E240" i="4" s="1"/>
  <c r="D281" i="4"/>
  <c r="C281" i="4"/>
  <c r="J274" i="4"/>
  <c r="I274" i="4"/>
  <c r="H274" i="4"/>
  <c r="G274" i="4"/>
  <c r="J270" i="4"/>
  <c r="I270" i="4"/>
  <c r="H270" i="4"/>
  <c r="G270" i="4"/>
  <c r="J269" i="4"/>
  <c r="I269" i="4"/>
  <c r="H269" i="4"/>
  <c r="G269" i="4"/>
  <c r="I267" i="4"/>
  <c r="H267" i="4"/>
  <c r="G267" i="4"/>
  <c r="J266" i="4"/>
  <c r="I266" i="4"/>
  <c r="H266" i="4"/>
  <c r="G266" i="4"/>
  <c r="J265" i="4"/>
  <c r="I265" i="4"/>
  <c r="H265" i="4"/>
  <c r="G265" i="4"/>
  <c r="J260" i="4"/>
  <c r="I260" i="4"/>
  <c r="H260" i="4"/>
  <c r="G260" i="4"/>
  <c r="I259" i="4"/>
  <c r="H259" i="4"/>
  <c r="G259" i="4"/>
  <c r="J255" i="4"/>
  <c r="I255" i="4"/>
  <c r="H255" i="4"/>
  <c r="G255" i="4"/>
  <c r="J254" i="4"/>
  <c r="I254" i="4"/>
  <c r="H254" i="4"/>
  <c r="G254" i="4"/>
  <c r="J253" i="4"/>
  <c r="I253" i="4"/>
  <c r="H253" i="4"/>
  <c r="G253" i="4"/>
  <c r="J251" i="4"/>
  <c r="I251" i="4"/>
  <c r="H251" i="4"/>
  <c r="G251" i="4"/>
  <c r="J250" i="4"/>
  <c r="I250" i="4"/>
  <c r="H250" i="4"/>
  <c r="G250" i="4"/>
  <c r="J249" i="4"/>
  <c r="I249" i="4"/>
  <c r="H249" i="4"/>
  <c r="G249" i="4"/>
  <c r="J248" i="4"/>
  <c r="I248" i="4"/>
  <c r="H248" i="4"/>
  <c r="G248" i="4"/>
  <c r="J246" i="4"/>
  <c r="I246" i="4"/>
  <c r="H246" i="4"/>
  <c r="G246" i="4"/>
  <c r="J244" i="4"/>
  <c r="I244" i="4"/>
  <c r="H244" i="4"/>
  <c r="G244" i="4"/>
  <c r="J242" i="4"/>
  <c r="I242" i="4"/>
  <c r="H242" i="4"/>
  <c r="G242" i="4"/>
  <c r="I241" i="4"/>
  <c r="H241" i="4"/>
  <c r="G241" i="4"/>
  <c r="H225" i="4"/>
  <c r="I225" i="4"/>
  <c r="J224" i="4"/>
  <c r="I224" i="4"/>
  <c r="H224" i="4"/>
  <c r="G224" i="4"/>
  <c r="J220" i="4"/>
  <c r="I220" i="4"/>
  <c r="H220" i="4"/>
  <c r="G220" i="4"/>
  <c r="K219" i="4"/>
  <c r="F219" i="4"/>
  <c r="E219" i="4"/>
  <c r="D219" i="4"/>
  <c r="C219" i="4"/>
  <c r="K215" i="4"/>
  <c r="K207" i="4" s="1"/>
  <c r="F215" i="4"/>
  <c r="F207" i="4" s="1"/>
  <c r="E215" i="4"/>
  <c r="E207" i="4" s="1"/>
  <c r="D215" i="4"/>
  <c r="D207" i="4" s="1"/>
  <c r="C215" i="4"/>
  <c r="C207" i="4" s="1"/>
  <c r="J214" i="4"/>
  <c r="I214" i="4"/>
  <c r="H214" i="4"/>
  <c r="G214" i="4"/>
  <c r="J213" i="4"/>
  <c r="I213" i="4"/>
  <c r="H213" i="4"/>
  <c r="G213" i="4"/>
  <c r="J212" i="4"/>
  <c r="I212" i="4"/>
  <c r="H212" i="4"/>
  <c r="G212" i="4"/>
  <c r="J211" i="4"/>
  <c r="I211" i="4"/>
  <c r="H211" i="4"/>
  <c r="G211" i="4"/>
  <c r="J210" i="4"/>
  <c r="I210" i="4"/>
  <c r="H210" i="4"/>
  <c r="G210" i="4"/>
  <c r="J209" i="4"/>
  <c r="I209" i="4"/>
  <c r="H209" i="4"/>
  <c r="G209" i="4"/>
  <c r="J208" i="4"/>
  <c r="I208" i="4"/>
  <c r="H208" i="4"/>
  <c r="G208" i="4"/>
  <c r="J202" i="4"/>
  <c r="I202" i="4"/>
  <c r="H202" i="4"/>
  <c r="G202" i="4"/>
  <c r="K201" i="4"/>
  <c r="K185" i="4" s="1"/>
  <c r="F201" i="4"/>
  <c r="E201" i="4"/>
  <c r="E185" i="4" s="1"/>
  <c r="D201" i="4"/>
  <c r="D185" i="4" s="1"/>
  <c r="C201" i="4"/>
  <c r="C185" i="4" s="1"/>
  <c r="J197" i="4"/>
  <c r="I197" i="4"/>
  <c r="H197" i="4"/>
  <c r="G197" i="4"/>
  <c r="J196" i="4"/>
  <c r="I196" i="4"/>
  <c r="H196" i="4"/>
  <c r="G196" i="4"/>
  <c r="J194" i="4"/>
  <c r="I194" i="4"/>
  <c r="H194" i="4"/>
  <c r="G194" i="4"/>
  <c r="J193" i="4"/>
  <c r="I193" i="4"/>
  <c r="H193" i="4"/>
  <c r="G193" i="4"/>
  <c r="J192" i="4"/>
  <c r="I192" i="4"/>
  <c r="H192" i="4"/>
  <c r="G192" i="4"/>
  <c r="J191" i="4"/>
  <c r="I191" i="4"/>
  <c r="H191" i="4"/>
  <c r="G191" i="4"/>
  <c r="J187" i="4"/>
  <c r="I187" i="4"/>
  <c r="H187" i="4"/>
  <c r="G187" i="4"/>
  <c r="J186" i="4"/>
  <c r="I186" i="4"/>
  <c r="H186" i="4"/>
  <c r="G186" i="4"/>
  <c r="J180" i="4"/>
  <c r="I180" i="4"/>
  <c r="H180" i="4"/>
  <c r="G180" i="4"/>
  <c r="J178" i="4"/>
  <c r="I178" i="4"/>
  <c r="H178" i="4"/>
  <c r="G178" i="4"/>
  <c r="I177" i="4"/>
  <c r="H177" i="4"/>
  <c r="G177" i="4"/>
  <c r="J176" i="4"/>
  <c r="I176" i="4"/>
  <c r="H176" i="4"/>
  <c r="G176" i="4"/>
  <c r="I175" i="4"/>
  <c r="H175" i="4"/>
  <c r="G175" i="4"/>
  <c r="I174" i="4"/>
  <c r="H174" i="4"/>
  <c r="G174" i="4"/>
  <c r="J173" i="4"/>
  <c r="I173" i="4"/>
  <c r="H173" i="4"/>
  <c r="G173" i="4"/>
  <c r="I171" i="4"/>
  <c r="H171" i="4"/>
  <c r="G171" i="4"/>
  <c r="I170" i="4"/>
  <c r="H170" i="4"/>
  <c r="G170" i="4"/>
  <c r="I167" i="4"/>
  <c r="H167" i="4"/>
  <c r="G167" i="4"/>
  <c r="I166" i="4"/>
  <c r="H166" i="4"/>
  <c r="G166" i="4"/>
  <c r="I165" i="4"/>
  <c r="H165" i="4"/>
  <c r="G165" i="4"/>
  <c r="J164" i="4"/>
  <c r="I164" i="4"/>
  <c r="H164" i="4"/>
  <c r="G164" i="4"/>
  <c r="J162" i="4"/>
  <c r="I162" i="4"/>
  <c r="H162" i="4"/>
  <c r="G162" i="4"/>
  <c r="J157" i="4"/>
  <c r="I157" i="4"/>
  <c r="H157" i="4"/>
  <c r="G157" i="4"/>
  <c r="I156" i="4"/>
  <c r="H156" i="4"/>
  <c r="G156" i="4"/>
  <c r="J155" i="4"/>
  <c r="I155" i="4"/>
  <c r="H155" i="4"/>
  <c r="G155" i="4"/>
  <c r="I154" i="4"/>
  <c r="H154" i="4"/>
  <c r="G154" i="4"/>
  <c r="J153" i="4"/>
  <c r="I153" i="4"/>
  <c r="H153" i="4"/>
  <c r="G153" i="4"/>
  <c r="J152" i="4"/>
  <c r="I152" i="4"/>
  <c r="H152" i="4"/>
  <c r="G152" i="4"/>
  <c r="J148" i="4"/>
  <c r="I148" i="4"/>
  <c r="H148" i="4"/>
  <c r="G148" i="4"/>
  <c r="K145" i="4"/>
  <c r="K121" i="4" s="1"/>
  <c r="F145" i="4"/>
  <c r="F121" i="4" s="1"/>
  <c r="E145" i="4"/>
  <c r="E121" i="4" s="1"/>
  <c r="D145" i="4"/>
  <c r="C145" i="4"/>
  <c r="C121" i="4" s="1"/>
  <c r="I143" i="4"/>
  <c r="H143" i="4"/>
  <c r="G143" i="4"/>
  <c r="I142" i="4"/>
  <c r="H142" i="4"/>
  <c r="G142" i="4"/>
  <c r="I141" i="4"/>
  <c r="H141" i="4"/>
  <c r="G141" i="4"/>
  <c r="I138" i="4"/>
  <c r="H138" i="4"/>
  <c r="G138" i="4"/>
  <c r="I137" i="4"/>
  <c r="H137" i="4"/>
  <c r="G137" i="4"/>
  <c r="J134" i="4"/>
  <c r="I134" i="4"/>
  <c r="H134" i="4"/>
  <c r="G134" i="4"/>
  <c r="J131" i="4"/>
  <c r="I131" i="4"/>
  <c r="H131" i="4"/>
  <c r="G131" i="4"/>
  <c r="J129" i="4"/>
  <c r="I129" i="4"/>
  <c r="H129" i="4"/>
  <c r="G129" i="4"/>
  <c r="J125" i="4"/>
  <c r="I125" i="4"/>
  <c r="H125" i="4"/>
  <c r="G125" i="4"/>
  <c r="J123" i="4"/>
  <c r="I123" i="4"/>
  <c r="H123" i="4"/>
  <c r="G123" i="4"/>
  <c r="J122" i="4"/>
  <c r="I122" i="4"/>
  <c r="H122" i="4"/>
  <c r="G122" i="4"/>
  <c r="K119" i="4"/>
  <c r="K95" i="4" s="1"/>
  <c r="F119" i="4"/>
  <c r="F95" i="4" s="1"/>
  <c r="E95" i="4"/>
  <c r="D95" i="4"/>
  <c r="C119" i="4"/>
  <c r="C95" i="4" s="1"/>
  <c r="J117" i="4"/>
  <c r="I117" i="4"/>
  <c r="H117" i="4"/>
  <c r="G117" i="4"/>
  <c r="I115" i="4"/>
  <c r="H115" i="4"/>
  <c r="G115" i="4"/>
  <c r="J112" i="4"/>
  <c r="I112" i="4"/>
  <c r="H112" i="4"/>
  <c r="G112" i="4"/>
  <c r="J111" i="4"/>
  <c r="I111" i="4"/>
  <c r="H111" i="4"/>
  <c r="G111" i="4"/>
  <c r="J107" i="4"/>
  <c r="I107" i="4"/>
  <c r="H107" i="4"/>
  <c r="G107" i="4"/>
  <c r="J98" i="4"/>
  <c r="I98" i="4"/>
  <c r="H98" i="4"/>
  <c r="G98" i="4"/>
  <c r="J94" i="4"/>
  <c r="I94" i="4"/>
  <c r="H94" i="4"/>
  <c r="G94" i="4"/>
  <c r="K93" i="4"/>
  <c r="K70" i="4" s="1"/>
  <c r="F93" i="4"/>
  <c r="F70" i="4" s="1"/>
  <c r="E93" i="4"/>
  <c r="E70" i="4" s="1"/>
  <c r="D93" i="4"/>
  <c r="D70" i="4" s="1"/>
  <c r="C93" i="4"/>
  <c r="C70" i="4" s="1"/>
  <c r="J92" i="4"/>
  <c r="I92" i="4"/>
  <c r="H92" i="4"/>
  <c r="G92" i="4"/>
  <c r="J91" i="4"/>
  <c r="I91" i="4"/>
  <c r="H91" i="4"/>
  <c r="G91" i="4"/>
  <c r="J90" i="4"/>
  <c r="I90" i="4"/>
  <c r="H90" i="4"/>
  <c r="G90" i="4"/>
  <c r="J88" i="4"/>
  <c r="I88" i="4"/>
  <c r="H88" i="4"/>
  <c r="G88" i="4"/>
  <c r="J87" i="4"/>
  <c r="I87" i="4"/>
  <c r="H87" i="4"/>
  <c r="G87" i="4"/>
  <c r="I86" i="4"/>
  <c r="H86" i="4"/>
  <c r="G86" i="4"/>
  <c r="J85" i="4"/>
  <c r="I85" i="4"/>
  <c r="H85" i="4"/>
  <c r="G85" i="4"/>
  <c r="J83" i="4"/>
  <c r="I83" i="4"/>
  <c r="H83" i="4"/>
  <c r="G83" i="4"/>
  <c r="J82" i="4"/>
  <c r="I82" i="4"/>
  <c r="H82" i="4"/>
  <c r="G82" i="4"/>
  <c r="J81" i="4"/>
  <c r="I81" i="4"/>
  <c r="H81" i="4"/>
  <c r="G81" i="4"/>
  <c r="J80" i="4"/>
  <c r="I80" i="4"/>
  <c r="H80" i="4"/>
  <c r="G80" i="4"/>
  <c r="I79" i="4"/>
  <c r="H79" i="4"/>
  <c r="G79" i="4"/>
  <c r="J78" i="4"/>
  <c r="I78" i="4"/>
  <c r="H78" i="4"/>
  <c r="G78" i="4"/>
  <c r="J77" i="4"/>
  <c r="I77" i="4"/>
  <c r="H77" i="4"/>
  <c r="G77" i="4"/>
  <c r="J76" i="4"/>
  <c r="I76" i="4"/>
  <c r="H76" i="4"/>
  <c r="G76" i="4"/>
  <c r="I74" i="4"/>
  <c r="H74" i="4"/>
  <c r="G74" i="4"/>
  <c r="J73" i="4"/>
  <c r="I73" i="4"/>
  <c r="H73" i="4"/>
  <c r="G73" i="4"/>
  <c r="J72" i="4"/>
  <c r="I72" i="4"/>
  <c r="H72" i="4"/>
  <c r="G72" i="4"/>
  <c r="J71" i="4"/>
  <c r="I71" i="4"/>
  <c r="H71" i="4"/>
  <c r="G71" i="4"/>
  <c r="J69" i="4"/>
  <c r="I69" i="4"/>
  <c r="H69" i="4"/>
  <c r="G69" i="4"/>
  <c r="K68" i="4"/>
  <c r="K27" i="4" s="1"/>
  <c r="F68" i="4"/>
  <c r="F27" i="4" s="1"/>
  <c r="E27" i="4"/>
  <c r="C68" i="4"/>
  <c r="C27" i="4" s="1"/>
  <c r="J66" i="4"/>
  <c r="I66" i="4"/>
  <c r="H66" i="4"/>
  <c r="G66" i="4"/>
  <c r="J65" i="4"/>
  <c r="I65" i="4"/>
  <c r="H65" i="4"/>
  <c r="G65" i="4"/>
  <c r="J64" i="4"/>
  <c r="I64" i="4"/>
  <c r="H64" i="4"/>
  <c r="G64" i="4"/>
  <c r="J63" i="4"/>
  <c r="I63" i="4"/>
  <c r="H63" i="4"/>
  <c r="G63" i="4"/>
  <c r="I62" i="4"/>
  <c r="H62" i="4"/>
  <c r="G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I57" i="4"/>
  <c r="H57" i="4"/>
  <c r="G57" i="4"/>
  <c r="J55" i="4"/>
  <c r="I55" i="4"/>
  <c r="H55" i="4"/>
  <c r="G55" i="4"/>
  <c r="J54" i="4"/>
  <c r="I54" i="4"/>
  <c r="H54" i="4"/>
  <c r="G54" i="4"/>
  <c r="I53" i="4"/>
  <c r="H53" i="4"/>
  <c r="G53" i="4"/>
  <c r="J52" i="4"/>
  <c r="I52" i="4"/>
  <c r="H52" i="4"/>
  <c r="G52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5" i="4"/>
  <c r="I45" i="4"/>
  <c r="H45" i="4"/>
  <c r="G45" i="4"/>
  <c r="I42" i="4"/>
  <c r="H42" i="4"/>
  <c r="G42" i="4"/>
  <c r="J41" i="4"/>
  <c r="I41" i="4"/>
  <c r="H41" i="4"/>
  <c r="G41" i="4"/>
  <c r="I40" i="4"/>
  <c r="H40" i="4"/>
  <c r="G40" i="4"/>
  <c r="I38" i="4"/>
  <c r="H38" i="4"/>
  <c r="G38" i="4"/>
  <c r="I35" i="4"/>
  <c r="H35" i="4"/>
  <c r="G35" i="4"/>
  <c r="I34" i="4"/>
  <c r="H34" i="4"/>
  <c r="G34" i="4"/>
  <c r="I33" i="4"/>
  <c r="H33" i="4"/>
  <c r="G33" i="4"/>
  <c r="I31" i="4"/>
  <c r="H31" i="4"/>
  <c r="G31" i="4"/>
  <c r="J29" i="4"/>
  <c r="I29" i="4"/>
  <c r="H29" i="4"/>
  <c r="G29" i="4"/>
  <c r="J28" i="4"/>
  <c r="I28" i="4"/>
  <c r="H28" i="4"/>
  <c r="G28" i="4"/>
  <c r="I26" i="4"/>
  <c r="H26" i="4"/>
  <c r="G26" i="4"/>
  <c r="K25" i="4"/>
  <c r="K3" i="4" s="1"/>
  <c r="F25" i="4"/>
  <c r="E3" i="4"/>
  <c r="D3" i="4"/>
  <c r="C25" i="4"/>
  <c r="C3" i="4" s="1"/>
  <c r="J24" i="4"/>
  <c r="I24" i="4"/>
  <c r="H24" i="4"/>
  <c r="G24" i="4"/>
  <c r="J23" i="4"/>
  <c r="I23" i="4"/>
  <c r="H23" i="4"/>
  <c r="G23" i="4"/>
  <c r="J19" i="4"/>
  <c r="I19" i="4"/>
  <c r="H19" i="4"/>
  <c r="G19" i="4"/>
  <c r="J17" i="4"/>
  <c r="I17" i="4"/>
  <c r="H17" i="4"/>
  <c r="G17" i="4"/>
  <c r="J15" i="4"/>
  <c r="I15" i="4"/>
  <c r="H15" i="4"/>
  <c r="G15" i="4"/>
  <c r="J14" i="4"/>
  <c r="I14" i="4"/>
  <c r="H14" i="4"/>
  <c r="G14" i="4"/>
  <c r="J13" i="4"/>
  <c r="I13" i="4"/>
  <c r="H13" i="4"/>
  <c r="G13" i="4"/>
  <c r="I12" i="4"/>
  <c r="H12" i="4"/>
  <c r="G12" i="4"/>
  <c r="I11" i="4"/>
  <c r="H11" i="4"/>
  <c r="G11" i="4"/>
  <c r="I9" i="4"/>
  <c r="H9" i="4"/>
  <c r="G9" i="4"/>
  <c r="J8" i="4"/>
  <c r="I8" i="4"/>
  <c r="H8" i="4"/>
  <c r="G8" i="4"/>
  <c r="J6" i="4"/>
  <c r="I6" i="4"/>
  <c r="H6" i="4"/>
  <c r="G6" i="4"/>
  <c r="J5" i="4"/>
  <c r="I5" i="4"/>
  <c r="H5" i="4"/>
  <c r="G5" i="4"/>
  <c r="J291" i="3"/>
  <c r="I291" i="3"/>
  <c r="H291" i="3"/>
  <c r="G291" i="3"/>
  <c r="J290" i="3"/>
  <c r="I290" i="3"/>
  <c r="H290" i="3"/>
  <c r="G290" i="3"/>
  <c r="J289" i="3"/>
  <c r="I289" i="3"/>
  <c r="H289" i="3"/>
  <c r="G289" i="3"/>
  <c r="J287" i="3"/>
  <c r="I287" i="3"/>
  <c r="H287" i="3"/>
  <c r="G287" i="3"/>
  <c r="J286" i="3"/>
  <c r="I286" i="3"/>
  <c r="H286" i="3"/>
  <c r="G286" i="3"/>
  <c r="J285" i="3"/>
  <c r="I285" i="3"/>
  <c r="H285" i="3"/>
  <c r="G285" i="3"/>
  <c r="J284" i="3"/>
  <c r="I284" i="3"/>
  <c r="H284" i="3"/>
  <c r="G284" i="3"/>
  <c r="J283" i="3"/>
  <c r="I283" i="3"/>
  <c r="H283" i="3"/>
  <c r="G283" i="3"/>
  <c r="J282" i="3"/>
  <c r="I282" i="3"/>
  <c r="H282" i="3"/>
  <c r="G282" i="3"/>
  <c r="K281" i="3"/>
  <c r="K240" i="3" s="1"/>
  <c r="F281" i="3"/>
  <c r="E240" i="3"/>
  <c r="D240" i="3"/>
  <c r="J276" i="3"/>
  <c r="I276" i="3"/>
  <c r="H276" i="3"/>
  <c r="G276" i="3"/>
  <c r="J275" i="3"/>
  <c r="I275" i="3"/>
  <c r="H275" i="3"/>
  <c r="G275" i="3"/>
  <c r="J274" i="3"/>
  <c r="I274" i="3"/>
  <c r="H274" i="3"/>
  <c r="G274" i="3"/>
  <c r="J273" i="3"/>
  <c r="I273" i="3"/>
  <c r="H273" i="3"/>
  <c r="G273" i="3"/>
  <c r="J272" i="3"/>
  <c r="I272" i="3"/>
  <c r="H272" i="3"/>
  <c r="G272" i="3"/>
  <c r="J271" i="3"/>
  <c r="I271" i="3"/>
  <c r="H271" i="3"/>
  <c r="G271" i="3"/>
  <c r="J270" i="3"/>
  <c r="I270" i="3"/>
  <c r="H270" i="3"/>
  <c r="G270" i="3"/>
  <c r="J269" i="3"/>
  <c r="I269" i="3"/>
  <c r="H269" i="3"/>
  <c r="G269" i="3"/>
  <c r="J268" i="3"/>
  <c r="I268" i="3"/>
  <c r="H268" i="3"/>
  <c r="G268" i="3"/>
  <c r="J267" i="3"/>
  <c r="I267" i="3"/>
  <c r="H267" i="3"/>
  <c r="G267" i="3"/>
  <c r="J266" i="3"/>
  <c r="I266" i="3"/>
  <c r="H266" i="3"/>
  <c r="G266" i="3"/>
  <c r="J265" i="3"/>
  <c r="I265" i="3"/>
  <c r="H265" i="3"/>
  <c r="G265" i="3"/>
  <c r="J262" i="3"/>
  <c r="I262" i="3"/>
  <c r="H262" i="3"/>
  <c r="G262" i="3"/>
  <c r="J260" i="3"/>
  <c r="I260" i="3"/>
  <c r="H260" i="3"/>
  <c r="G260" i="3"/>
  <c r="J259" i="3"/>
  <c r="I259" i="3"/>
  <c r="H259" i="3"/>
  <c r="G259" i="3"/>
  <c r="J258" i="3"/>
  <c r="I258" i="3"/>
  <c r="H258" i="3"/>
  <c r="G258" i="3"/>
  <c r="J257" i="3"/>
  <c r="I257" i="3"/>
  <c r="H257" i="3"/>
  <c r="G257" i="3"/>
  <c r="J256" i="3"/>
  <c r="I256" i="3"/>
  <c r="H256" i="3"/>
  <c r="G256" i="3"/>
  <c r="J255" i="3"/>
  <c r="I255" i="3"/>
  <c r="H255" i="3"/>
  <c r="G255" i="3"/>
  <c r="J254" i="3"/>
  <c r="I254" i="3"/>
  <c r="H254" i="3"/>
  <c r="G254" i="3"/>
  <c r="J253" i="3"/>
  <c r="I253" i="3"/>
  <c r="H253" i="3"/>
  <c r="G253" i="3"/>
  <c r="J252" i="3"/>
  <c r="I252" i="3"/>
  <c r="H252" i="3"/>
  <c r="G252" i="3"/>
  <c r="J251" i="3"/>
  <c r="I251" i="3"/>
  <c r="H251" i="3"/>
  <c r="G251" i="3"/>
  <c r="J250" i="3"/>
  <c r="I250" i="3"/>
  <c r="H250" i="3"/>
  <c r="G250" i="3"/>
  <c r="J249" i="3"/>
  <c r="I249" i="3"/>
  <c r="H249" i="3"/>
  <c r="G249" i="3"/>
  <c r="J248" i="3"/>
  <c r="I248" i="3"/>
  <c r="H248" i="3"/>
  <c r="G248" i="3"/>
  <c r="J247" i="3"/>
  <c r="I247" i="3"/>
  <c r="H247" i="3"/>
  <c r="G247" i="3"/>
  <c r="J246" i="3"/>
  <c r="I246" i="3"/>
  <c r="H246" i="3"/>
  <c r="G246" i="3"/>
  <c r="J245" i="3"/>
  <c r="I245" i="3"/>
  <c r="H245" i="3"/>
  <c r="G245" i="3"/>
  <c r="J244" i="3"/>
  <c r="I244" i="3"/>
  <c r="H244" i="3"/>
  <c r="G244" i="3"/>
  <c r="J243" i="3"/>
  <c r="I243" i="3"/>
  <c r="H243" i="3"/>
  <c r="G243" i="3"/>
  <c r="J242" i="3"/>
  <c r="I242" i="3"/>
  <c r="H242" i="3"/>
  <c r="G242" i="3"/>
  <c r="J241" i="3"/>
  <c r="I241" i="3"/>
  <c r="H241" i="3"/>
  <c r="G241" i="3"/>
  <c r="J239" i="3"/>
  <c r="I239" i="3"/>
  <c r="H239" i="3"/>
  <c r="G239" i="3"/>
  <c r="J238" i="3"/>
  <c r="I238" i="3"/>
  <c r="H238" i="3"/>
  <c r="G238" i="3"/>
  <c r="J237" i="3"/>
  <c r="I237" i="3"/>
  <c r="H237" i="3"/>
  <c r="G237" i="3"/>
  <c r="J236" i="3"/>
  <c r="I236" i="3"/>
  <c r="H236" i="3"/>
  <c r="G236" i="3"/>
  <c r="J235" i="3"/>
  <c r="I235" i="3"/>
  <c r="H235" i="3"/>
  <c r="G235" i="3"/>
  <c r="J234" i="3"/>
  <c r="I234" i="3"/>
  <c r="H234" i="3"/>
  <c r="G234" i="3"/>
  <c r="J233" i="3"/>
  <c r="I233" i="3"/>
  <c r="H233" i="3"/>
  <c r="G233" i="3"/>
  <c r="J232" i="3"/>
  <c r="I232" i="3"/>
  <c r="H232" i="3"/>
  <c r="G232" i="3"/>
  <c r="J231" i="3"/>
  <c r="I231" i="3"/>
  <c r="H231" i="3"/>
  <c r="G231" i="3"/>
  <c r="J230" i="3"/>
  <c r="I230" i="3"/>
  <c r="H230" i="3"/>
  <c r="G230" i="3"/>
  <c r="J229" i="3"/>
  <c r="I229" i="3"/>
  <c r="H229" i="3"/>
  <c r="G229" i="3"/>
  <c r="J228" i="3"/>
  <c r="I228" i="3"/>
  <c r="H228" i="3"/>
  <c r="G228" i="3"/>
  <c r="J227" i="3"/>
  <c r="I227" i="3"/>
  <c r="H227" i="3"/>
  <c r="G227" i="3"/>
  <c r="J226" i="3"/>
  <c r="I226" i="3"/>
  <c r="H226" i="3"/>
  <c r="G226" i="3"/>
  <c r="K219" i="3"/>
  <c r="I225" i="3"/>
  <c r="G225" i="3"/>
  <c r="C219" i="3"/>
  <c r="J224" i="3"/>
  <c r="I224" i="3"/>
  <c r="H224" i="3"/>
  <c r="G224" i="3"/>
  <c r="J220" i="3"/>
  <c r="I220" i="3"/>
  <c r="H220" i="3"/>
  <c r="G220" i="3"/>
  <c r="F219" i="3"/>
  <c r="E219" i="3"/>
  <c r="J218" i="3"/>
  <c r="I218" i="3"/>
  <c r="H218" i="3"/>
  <c r="G218" i="3"/>
  <c r="J216" i="3"/>
  <c r="I216" i="3"/>
  <c r="H216" i="3"/>
  <c r="G216" i="3"/>
  <c r="K215" i="3"/>
  <c r="K207" i="3" s="1"/>
  <c r="F215" i="3"/>
  <c r="E207" i="3"/>
  <c r="C215" i="3"/>
  <c r="C207" i="3" s="1"/>
  <c r="J214" i="3"/>
  <c r="I214" i="3"/>
  <c r="H214" i="3"/>
  <c r="G214" i="3"/>
  <c r="J213" i="3"/>
  <c r="I213" i="3"/>
  <c r="H213" i="3"/>
  <c r="G213" i="3"/>
  <c r="J212" i="3"/>
  <c r="I212" i="3"/>
  <c r="H212" i="3"/>
  <c r="G212" i="3"/>
  <c r="J211" i="3"/>
  <c r="I211" i="3"/>
  <c r="H211" i="3"/>
  <c r="G211" i="3"/>
  <c r="J210" i="3"/>
  <c r="I210" i="3"/>
  <c r="H210" i="3"/>
  <c r="G210" i="3"/>
  <c r="J208" i="3"/>
  <c r="I208" i="3"/>
  <c r="H208" i="3"/>
  <c r="G208" i="3"/>
  <c r="J206" i="3"/>
  <c r="I206" i="3"/>
  <c r="H206" i="3"/>
  <c r="G206" i="3"/>
  <c r="J205" i="3"/>
  <c r="I205" i="3"/>
  <c r="H205" i="3"/>
  <c r="G205" i="3"/>
  <c r="J204" i="3"/>
  <c r="I204" i="3"/>
  <c r="H204" i="3"/>
  <c r="G204" i="3"/>
  <c r="J203" i="3"/>
  <c r="I203" i="3"/>
  <c r="H203" i="3"/>
  <c r="G203" i="3"/>
  <c r="J202" i="3"/>
  <c r="I202" i="3"/>
  <c r="H202" i="3"/>
  <c r="G202" i="3"/>
  <c r="J201" i="3"/>
  <c r="I201" i="3"/>
  <c r="E185" i="3"/>
  <c r="G201" i="3"/>
  <c r="J197" i="3"/>
  <c r="I197" i="3"/>
  <c r="H197" i="3"/>
  <c r="G197" i="3"/>
  <c r="J196" i="3"/>
  <c r="I196" i="3"/>
  <c r="H196" i="3"/>
  <c r="G196" i="3"/>
  <c r="J195" i="3"/>
  <c r="I195" i="3"/>
  <c r="H195" i="3"/>
  <c r="G195" i="3"/>
  <c r="J194" i="3"/>
  <c r="I194" i="3"/>
  <c r="H194" i="3"/>
  <c r="G194" i="3"/>
  <c r="J193" i="3"/>
  <c r="I193" i="3"/>
  <c r="H193" i="3"/>
  <c r="G193" i="3"/>
  <c r="J192" i="3"/>
  <c r="I192" i="3"/>
  <c r="H192" i="3"/>
  <c r="G192" i="3"/>
  <c r="J191" i="3"/>
  <c r="I191" i="3"/>
  <c r="H191" i="3"/>
  <c r="G191" i="3"/>
  <c r="J190" i="3"/>
  <c r="I190" i="3"/>
  <c r="H190" i="3"/>
  <c r="G190" i="3"/>
  <c r="J189" i="3"/>
  <c r="I189" i="3"/>
  <c r="H189" i="3"/>
  <c r="G189" i="3"/>
  <c r="J188" i="3"/>
  <c r="I188" i="3"/>
  <c r="H188" i="3"/>
  <c r="G188" i="3"/>
  <c r="J187" i="3"/>
  <c r="I187" i="3"/>
  <c r="H187" i="3"/>
  <c r="G187" i="3"/>
  <c r="J186" i="3"/>
  <c r="I186" i="3"/>
  <c r="H186" i="3"/>
  <c r="G186" i="3"/>
  <c r="K185" i="3"/>
  <c r="F185" i="3"/>
  <c r="D185" i="3"/>
  <c r="C185" i="3"/>
  <c r="J182" i="3"/>
  <c r="I182" i="3"/>
  <c r="H182" i="3"/>
  <c r="G182" i="3"/>
  <c r="J181" i="3"/>
  <c r="I181" i="3"/>
  <c r="H181" i="3"/>
  <c r="G181" i="3"/>
  <c r="J180" i="3"/>
  <c r="I180" i="3"/>
  <c r="H180" i="3"/>
  <c r="G180" i="3"/>
  <c r="J179" i="3"/>
  <c r="I179" i="3"/>
  <c r="H179" i="3"/>
  <c r="G179" i="3"/>
  <c r="J178" i="3"/>
  <c r="I178" i="3"/>
  <c r="H178" i="3"/>
  <c r="G178" i="3"/>
  <c r="J177" i="3"/>
  <c r="I177" i="3"/>
  <c r="H177" i="3"/>
  <c r="G177" i="3"/>
  <c r="J176" i="3"/>
  <c r="I176" i="3"/>
  <c r="H176" i="3"/>
  <c r="G176" i="3"/>
  <c r="J175" i="3"/>
  <c r="I175" i="3"/>
  <c r="H175" i="3"/>
  <c r="G175" i="3"/>
  <c r="J174" i="3"/>
  <c r="I174" i="3"/>
  <c r="H174" i="3"/>
  <c r="G174" i="3"/>
  <c r="J173" i="3"/>
  <c r="I173" i="3"/>
  <c r="H173" i="3"/>
  <c r="G173" i="3"/>
  <c r="J172" i="3"/>
  <c r="I172" i="3"/>
  <c r="H172" i="3"/>
  <c r="G172" i="3"/>
  <c r="J171" i="3"/>
  <c r="I171" i="3"/>
  <c r="H171" i="3"/>
  <c r="G171" i="3"/>
  <c r="J170" i="3"/>
  <c r="I170" i="3"/>
  <c r="H170" i="3"/>
  <c r="G170" i="3"/>
  <c r="J169" i="3"/>
  <c r="I169" i="3"/>
  <c r="H169" i="3"/>
  <c r="G169" i="3"/>
  <c r="J168" i="3"/>
  <c r="I168" i="3"/>
  <c r="H168" i="3"/>
  <c r="G168" i="3"/>
  <c r="J167" i="3"/>
  <c r="I167" i="3"/>
  <c r="H167" i="3"/>
  <c r="G167" i="3"/>
  <c r="J166" i="3"/>
  <c r="I166" i="3"/>
  <c r="H166" i="3"/>
  <c r="G166" i="3"/>
  <c r="J165" i="3"/>
  <c r="I165" i="3"/>
  <c r="H165" i="3"/>
  <c r="G165" i="3"/>
  <c r="J164" i="3"/>
  <c r="I164" i="3"/>
  <c r="H164" i="3"/>
  <c r="G164" i="3"/>
  <c r="J163" i="3"/>
  <c r="I163" i="3"/>
  <c r="H163" i="3"/>
  <c r="G163" i="3"/>
  <c r="J162" i="3"/>
  <c r="I162" i="3"/>
  <c r="H162" i="3"/>
  <c r="G162" i="3"/>
  <c r="J161" i="3"/>
  <c r="I161" i="3"/>
  <c r="H161" i="3"/>
  <c r="G161" i="3"/>
  <c r="J160" i="3"/>
  <c r="I160" i="3"/>
  <c r="H160" i="3"/>
  <c r="G160" i="3"/>
  <c r="J159" i="3"/>
  <c r="I159" i="3"/>
  <c r="H159" i="3"/>
  <c r="G159" i="3"/>
  <c r="J158" i="3"/>
  <c r="I158" i="3"/>
  <c r="H158" i="3"/>
  <c r="G158" i="3"/>
  <c r="J157" i="3"/>
  <c r="I157" i="3"/>
  <c r="H157" i="3"/>
  <c r="G157" i="3"/>
  <c r="J156" i="3"/>
  <c r="I156" i="3"/>
  <c r="H156" i="3"/>
  <c r="G156" i="3"/>
  <c r="J155" i="3"/>
  <c r="I155" i="3"/>
  <c r="H155" i="3"/>
  <c r="G155" i="3"/>
  <c r="J154" i="3"/>
  <c r="I154" i="3"/>
  <c r="H154" i="3"/>
  <c r="G154" i="3"/>
  <c r="J153" i="3"/>
  <c r="I153" i="3"/>
  <c r="H153" i="3"/>
  <c r="G153" i="3"/>
  <c r="J152" i="3"/>
  <c r="I152" i="3"/>
  <c r="H152" i="3"/>
  <c r="G152" i="3"/>
  <c r="J151" i="3"/>
  <c r="I151" i="3"/>
  <c r="H151" i="3"/>
  <c r="G151" i="3"/>
  <c r="J150" i="3"/>
  <c r="I150" i="3"/>
  <c r="H150" i="3"/>
  <c r="G150" i="3"/>
  <c r="J149" i="3"/>
  <c r="I149" i="3"/>
  <c r="H149" i="3"/>
  <c r="G149" i="3"/>
  <c r="J148" i="3"/>
  <c r="I148" i="3"/>
  <c r="H148" i="3"/>
  <c r="G148" i="3"/>
  <c r="J146" i="3"/>
  <c r="I146" i="3"/>
  <c r="H146" i="3"/>
  <c r="G146" i="3"/>
  <c r="K121" i="3"/>
  <c r="F145" i="3"/>
  <c r="J145" i="3" s="1"/>
  <c r="E121" i="3"/>
  <c r="D121" i="3"/>
  <c r="C145" i="3"/>
  <c r="C121" i="3" s="1"/>
  <c r="J144" i="3"/>
  <c r="I144" i="3"/>
  <c r="H144" i="3"/>
  <c r="G144" i="3"/>
  <c r="J143" i="3"/>
  <c r="I143" i="3"/>
  <c r="H143" i="3"/>
  <c r="G143" i="3"/>
  <c r="J142" i="3"/>
  <c r="I142" i="3"/>
  <c r="H142" i="3"/>
  <c r="G142" i="3"/>
  <c r="J141" i="3"/>
  <c r="I141" i="3"/>
  <c r="H141" i="3"/>
  <c r="G141" i="3"/>
  <c r="J140" i="3"/>
  <c r="I140" i="3"/>
  <c r="H140" i="3"/>
  <c r="G140" i="3"/>
  <c r="J139" i="3"/>
  <c r="I139" i="3"/>
  <c r="H139" i="3"/>
  <c r="G139" i="3"/>
  <c r="J138" i="3"/>
  <c r="I138" i="3"/>
  <c r="H138" i="3"/>
  <c r="G138" i="3"/>
  <c r="J137" i="3"/>
  <c r="I137" i="3"/>
  <c r="H137" i="3"/>
  <c r="G137" i="3"/>
  <c r="J135" i="3"/>
  <c r="I135" i="3"/>
  <c r="H135" i="3"/>
  <c r="G135" i="3"/>
  <c r="J134" i="3"/>
  <c r="I134" i="3"/>
  <c r="H134" i="3"/>
  <c r="G134" i="3"/>
  <c r="J132" i="3"/>
  <c r="I132" i="3"/>
  <c r="H132" i="3"/>
  <c r="G132" i="3"/>
  <c r="J131" i="3"/>
  <c r="I131" i="3"/>
  <c r="H131" i="3"/>
  <c r="G131" i="3"/>
  <c r="J130" i="3"/>
  <c r="I130" i="3"/>
  <c r="H130" i="3"/>
  <c r="G130" i="3"/>
  <c r="J129" i="3"/>
  <c r="I129" i="3"/>
  <c r="H129" i="3"/>
  <c r="G129" i="3"/>
  <c r="J128" i="3"/>
  <c r="I128" i="3"/>
  <c r="H128" i="3"/>
  <c r="G128" i="3"/>
  <c r="J127" i="3"/>
  <c r="I127" i="3"/>
  <c r="H127" i="3"/>
  <c r="G127" i="3"/>
  <c r="J126" i="3"/>
  <c r="I126" i="3"/>
  <c r="H126" i="3"/>
  <c r="G126" i="3"/>
  <c r="J125" i="3"/>
  <c r="I125" i="3"/>
  <c r="H125" i="3"/>
  <c r="G125" i="3"/>
  <c r="J123" i="3"/>
  <c r="I123" i="3"/>
  <c r="H123" i="3"/>
  <c r="G123" i="3"/>
  <c r="J122" i="3"/>
  <c r="I122" i="3"/>
  <c r="H122" i="3"/>
  <c r="G122" i="3"/>
  <c r="J120" i="3"/>
  <c r="I120" i="3"/>
  <c r="H120" i="3"/>
  <c r="G120" i="3"/>
  <c r="K119" i="3"/>
  <c r="K95" i="3" s="1"/>
  <c r="F119" i="3"/>
  <c r="F95" i="3" s="1"/>
  <c r="E95" i="3"/>
  <c r="D95" i="3"/>
  <c r="C119" i="3"/>
  <c r="C95" i="3" s="1"/>
  <c r="J117" i="3"/>
  <c r="I117" i="3"/>
  <c r="H117" i="3"/>
  <c r="G117" i="3"/>
  <c r="J116" i="3"/>
  <c r="I116" i="3"/>
  <c r="H116" i="3"/>
  <c r="G116" i="3"/>
  <c r="J115" i="3"/>
  <c r="I115" i="3"/>
  <c r="H115" i="3"/>
  <c r="G115" i="3"/>
  <c r="J112" i="3"/>
  <c r="I112" i="3"/>
  <c r="H112" i="3"/>
  <c r="G112" i="3"/>
  <c r="J111" i="3"/>
  <c r="I111" i="3"/>
  <c r="H111" i="3"/>
  <c r="G111" i="3"/>
  <c r="J110" i="3"/>
  <c r="I110" i="3"/>
  <c r="H110" i="3"/>
  <c r="G110" i="3"/>
  <c r="J109" i="3"/>
  <c r="I109" i="3"/>
  <c r="H109" i="3"/>
  <c r="G109" i="3"/>
  <c r="J108" i="3"/>
  <c r="I108" i="3"/>
  <c r="H108" i="3"/>
  <c r="G108" i="3"/>
  <c r="J107" i="3"/>
  <c r="I107" i="3"/>
  <c r="H107" i="3"/>
  <c r="G107" i="3"/>
  <c r="J102" i="3"/>
  <c r="I102" i="3"/>
  <c r="H102" i="3"/>
  <c r="G102" i="3"/>
  <c r="J101" i="3"/>
  <c r="I101" i="3"/>
  <c r="H101" i="3"/>
  <c r="G101" i="3"/>
  <c r="J100" i="3"/>
  <c r="I100" i="3"/>
  <c r="H100" i="3"/>
  <c r="G100" i="3"/>
  <c r="J99" i="3"/>
  <c r="I99" i="3"/>
  <c r="H99" i="3"/>
  <c r="G99" i="3"/>
  <c r="J98" i="3"/>
  <c r="I98" i="3"/>
  <c r="H98" i="3"/>
  <c r="G98" i="3"/>
  <c r="J97" i="3"/>
  <c r="I97" i="3"/>
  <c r="H97" i="3"/>
  <c r="G97" i="3"/>
  <c r="J96" i="3"/>
  <c r="I96" i="3"/>
  <c r="H96" i="3"/>
  <c r="G96" i="3"/>
  <c r="J94" i="3"/>
  <c r="I94" i="3"/>
  <c r="H94" i="3"/>
  <c r="G94" i="3"/>
  <c r="K93" i="3"/>
  <c r="K70" i="3" s="1"/>
  <c r="F93" i="3"/>
  <c r="F70" i="3" s="1"/>
  <c r="D70" i="3"/>
  <c r="C93" i="3"/>
  <c r="C70" i="3" s="1"/>
  <c r="J92" i="3"/>
  <c r="I92" i="3"/>
  <c r="H92" i="3"/>
  <c r="G92" i="3"/>
  <c r="J91" i="3"/>
  <c r="I91" i="3"/>
  <c r="H91" i="3"/>
  <c r="G91" i="3"/>
  <c r="J90" i="3"/>
  <c r="I90" i="3"/>
  <c r="H90" i="3"/>
  <c r="G90" i="3"/>
  <c r="J89" i="3"/>
  <c r="I89" i="3"/>
  <c r="H89" i="3"/>
  <c r="G89" i="3"/>
  <c r="J88" i="3"/>
  <c r="I88" i="3"/>
  <c r="H88" i="3"/>
  <c r="G88" i="3"/>
  <c r="J87" i="3"/>
  <c r="I87" i="3"/>
  <c r="H87" i="3"/>
  <c r="G87" i="3"/>
  <c r="J86" i="3"/>
  <c r="I86" i="3"/>
  <c r="H86" i="3"/>
  <c r="G86" i="3"/>
  <c r="J85" i="3"/>
  <c r="I85" i="3"/>
  <c r="H85" i="3"/>
  <c r="G85" i="3"/>
  <c r="J83" i="3"/>
  <c r="I83" i="3"/>
  <c r="H83" i="3"/>
  <c r="G83" i="3"/>
  <c r="J82" i="3"/>
  <c r="I82" i="3"/>
  <c r="H82" i="3"/>
  <c r="G82" i="3"/>
  <c r="J81" i="3"/>
  <c r="I81" i="3"/>
  <c r="H81" i="3"/>
  <c r="G81" i="3"/>
  <c r="J80" i="3"/>
  <c r="I80" i="3"/>
  <c r="H80" i="3"/>
  <c r="G80" i="3"/>
  <c r="J79" i="3"/>
  <c r="I79" i="3"/>
  <c r="H79" i="3"/>
  <c r="G79" i="3"/>
  <c r="J78" i="3"/>
  <c r="I78" i="3"/>
  <c r="H78" i="3"/>
  <c r="G78" i="3"/>
  <c r="J77" i="3"/>
  <c r="I77" i="3"/>
  <c r="H77" i="3"/>
  <c r="G77" i="3"/>
  <c r="J76" i="3"/>
  <c r="I76" i="3"/>
  <c r="H76" i="3"/>
  <c r="G76" i="3"/>
  <c r="J75" i="3"/>
  <c r="I75" i="3"/>
  <c r="H75" i="3"/>
  <c r="G75" i="3"/>
  <c r="J74" i="3"/>
  <c r="I74" i="3"/>
  <c r="H74" i="3"/>
  <c r="G74" i="3"/>
  <c r="J73" i="3"/>
  <c r="I73" i="3"/>
  <c r="H73" i="3"/>
  <c r="G73" i="3"/>
  <c r="J72" i="3"/>
  <c r="I72" i="3"/>
  <c r="H72" i="3"/>
  <c r="G72" i="3"/>
  <c r="J71" i="3"/>
  <c r="I71" i="3"/>
  <c r="H71" i="3"/>
  <c r="G71" i="3"/>
  <c r="J69" i="3"/>
  <c r="I69" i="3"/>
  <c r="H69" i="3"/>
  <c r="G69" i="3"/>
  <c r="K68" i="3"/>
  <c r="K27" i="3" s="1"/>
  <c r="I68" i="3"/>
  <c r="H68" i="3"/>
  <c r="C27" i="3"/>
  <c r="J66" i="3"/>
  <c r="I66" i="3"/>
  <c r="H66" i="3"/>
  <c r="G66" i="3"/>
  <c r="J65" i="3"/>
  <c r="I65" i="3"/>
  <c r="H65" i="3"/>
  <c r="G65" i="3"/>
  <c r="J64" i="3"/>
  <c r="I64" i="3"/>
  <c r="H64" i="3"/>
  <c r="G64" i="3"/>
  <c r="J63" i="3"/>
  <c r="I63" i="3"/>
  <c r="H63" i="3"/>
  <c r="G63" i="3"/>
  <c r="J62" i="3"/>
  <c r="I62" i="3"/>
  <c r="H62" i="3"/>
  <c r="G62" i="3"/>
  <c r="J61" i="3"/>
  <c r="I61" i="3"/>
  <c r="H61" i="3"/>
  <c r="G61" i="3"/>
  <c r="J60" i="3"/>
  <c r="I60" i="3"/>
  <c r="H60" i="3"/>
  <c r="G60" i="3"/>
  <c r="J59" i="3"/>
  <c r="I59" i="3"/>
  <c r="H59" i="3"/>
  <c r="G59" i="3"/>
  <c r="J58" i="3"/>
  <c r="I58" i="3"/>
  <c r="H58" i="3"/>
  <c r="G58" i="3"/>
  <c r="J57" i="3"/>
  <c r="I57" i="3"/>
  <c r="H57" i="3"/>
  <c r="G57" i="3"/>
  <c r="J55" i="3"/>
  <c r="I55" i="3"/>
  <c r="H55" i="3"/>
  <c r="G55" i="3"/>
  <c r="J54" i="3"/>
  <c r="I54" i="3"/>
  <c r="H54" i="3"/>
  <c r="G54" i="3"/>
  <c r="J53" i="3"/>
  <c r="I53" i="3"/>
  <c r="H53" i="3"/>
  <c r="G53" i="3"/>
  <c r="J52" i="3"/>
  <c r="I52" i="3"/>
  <c r="H52" i="3"/>
  <c r="G52" i="3"/>
  <c r="J51" i="3"/>
  <c r="I51" i="3"/>
  <c r="H51" i="3"/>
  <c r="G51" i="3"/>
  <c r="J50" i="3"/>
  <c r="I50" i="3"/>
  <c r="H50" i="3"/>
  <c r="G50" i="3"/>
  <c r="J49" i="3"/>
  <c r="I49" i="3"/>
  <c r="H49" i="3"/>
  <c r="G49" i="3"/>
  <c r="J48" i="3"/>
  <c r="I48" i="3"/>
  <c r="H48" i="3"/>
  <c r="G48" i="3"/>
  <c r="J47" i="3"/>
  <c r="I47" i="3"/>
  <c r="H47" i="3"/>
  <c r="G47" i="3"/>
  <c r="J45" i="3"/>
  <c r="I45" i="3"/>
  <c r="H45" i="3"/>
  <c r="G45" i="3"/>
  <c r="J44" i="3"/>
  <c r="I44" i="3"/>
  <c r="H44" i="3"/>
  <c r="G44" i="3"/>
  <c r="J43" i="3"/>
  <c r="I43" i="3"/>
  <c r="H43" i="3"/>
  <c r="G43" i="3"/>
  <c r="J42" i="3"/>
  <c r="I42" i="3"/>
  <c r="H42" i="3"/>
  <c r="G42" i="3"/>
  <c r="J41" i="3"/>
  <c r="I41" i="3"/>
  <c r="H41" i="3"/>
  <c r="G41" i="3"/>
  <c r="J40" i="3"/>
  <c r="I40" i="3"/>
  <c r="H40" i="3"/>
  <c r="G40" i="3"/>
  <c r="J39" i="3"/>
  <c r="I39" i="3"/>
  <c r="H39" i="3"/>
  <c r="G39" i="3"/>
  <c r="J38" i="3"/>
  <c r="I38" i="3"/>
  <c r="H38" i="3"/>
  <c r="G38" i="3"/>
  <c r="J37" i="3"/>
  <c r="I37" i="3"/>
  <c r="H37" i="3"/>
  <c r="G37" i="3"/>
  <c r="J36" i="3"/>
  <c r="I36" i="3"/>
  <c r="H36" i="3"/>
  <c r="G36" i="3"/>
  <c r="J35" i="3"/>
  <c r="I35" i="3"/>
  <c r="H35" i="3"/>
  <c r="G35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29" i="3"/>
  <c r="I29" i="3"/>
  <c r="H29" i="3"/>
  <c r="G29" i="3"/>
  <c r="J28" i="3"/>
  <c r="I28" i="3"/>
  <c r="H28" i="3"/>
  <c r="G28" i="3"/>
  <c r="F27" i="3"/>
  <c r="E27" i="3"/>
  <c r="D27" i="3"/>
  <c r="J26" i="3"/>
  <c r="I26" i="3"/>
  <c r="H26" i="3"/>
  <c r="G26" i="3"/>
  <c r="K25" i="3"/>
  <c r="K3" i="3" s="1"/>
  <c r="F25" i="3"/>
  <c r="E25" i="3"/>
  <c r="E3" i="3" s="1"/>
  <c r="D25" i="3"/>
  <c r="D3" i="3" s="1"/>
  <c r="C25" i="3"/>
  <c r="C3" i="3" s="1"/>
  <c r="J24" i="3"/>
  <c r="I24" i="3"/>
  <c r="H24" i="3"/>
  <c r="G24" i="3"/>
  <c r="J23" i="3"/>
  <c r="I23" i="3"/>
  <c r="H23" i="3"/>
  <c r="G23" i="3"/>
  <c r="J20" i="3"/>
  <c r="I20" i="3"/>
  <c r="H20" i="3"/>
  <c r="G20" i="3"/>
  <c r="J19" i="3"/>
  <c r="I19" i="3"/>
  <c r="H19" i="3"/>
  <c r="G19" i="3"/>
  <c r="J17" i="3"/>
  <c r="I17" i="3"/>
  <c r="H17" i="3"/>
  <c r="G17" i="3"/>
  <c r="J16" i="3"/>
  <c r="I16" i="3"/>
  <c r="H16" i="3"/>
  <c r="G16" i="3"/>
  <c r="J15" i="3"/>
  <c r="I15" i="3"/>
  <c r="H15" i="3"/>
  <c r="G15" i="3"/>
  <c r="J14" i="3"/>
  <c r="I14" i="3"/>
  <c r="H14" i="3"/>
  <c r="G14" i="3"/>
  <c r="J13" i="3"/>
  <c r="I13" i="3"/>
  <c r="H13" i="3"/>
  <c r="G13" i="3"/>
  <c r="J12" i="3"/>
  <c r="I12" i="3"/>
  <c r="H12" i="3"/>
  <c r="G12" i="3"/>
  <c r="J11" i="3"/>
  <c r="I11" i="3"/>
  <c r="H11" i="3"/>
  <c r="G11" i="3"/>
  <c r="J10" i="3"/>
  <c r="I10" i="3"/>
  <c r="H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J6" i="3"/>
  <c r="I6" i="3"/>
  <c r="H6" i="3"/>
  <c r="G6" i="3"/>
  <c r="J5" i="3"/>
  <c r="I5" i="3"/>
  <c r="H5" i="3"/>
  <c r="G5" i="3"/>
  <c r="J4" i="3"/>
  <c r="I4" i="3"/>
  <c r="H4" i="3"/>
  <c r="G4" i="3"/>
  <c r="J291" i="2"/>
  <c r="I291" i="2"/>
  <c r="H291" i="2"/>
  <c r="J290" i="2"/>
  <c r="I290" i="2"/>
  <c r="H290" i="2"/>
  <c r="J289" i="2"/>
  <c r="I289" i="2"/>
  <c r="H289" i="2"/>
  <c r="J287" i="2"/>
  <c r="I287" i="2"/>
  <c r="H287" i="2"/>
  <c r="J286" i="2"/>
  <c r="I286" i="2"/>
  <c r="H286" i="2"/>
  <c r="J285" i="2"/>
  <c r="I285" i="2"/>
  <c r="H285" i="2"/>
  <c r="J284" i="2"/>
  <c r="I284" i="2"/>
  <c r="H284" i="2"/>
  <c r="J283" i="2"/>
  <c r="I283" i="2"/>
  <c r="H283" i="2"/>
  <c r="J282" i="2"/>
  <c r="I282" i="2"/>
  <c r="H282" i="2"/>
  <c r="K281" i="2"/>
  <c r="K240" i="2" s="1"/>
  <c r="E281" i="2"/>
  <c r="D281" i="2"/>
  <c r="C281" i="2"/>
  <c r="C240" i="2" s="1"/>
  <c r="J276" i="2"/>
  <c r="I276" i="2"/>
  <c r="H276" i="2"/>
  <c r="J275" i="2"/>
  <c r="I275" i="2"/>
  <c r="H275" i="2"/>
  <c r="J274" i="2"/>
  <c r="I274" i="2"/>
  <c r="H274" i="2"/>
  <c r="J273" i="2"/>
  <c r="I273" i="2"/>
  <c r="H273" i="2"/>
  <c r="J272" i="2"/>
  <c r="I272" i="2"/>
  <c r="H272" i="2"/>
  <c r="J271" i="2"/>
  <c r="I271" i="2"/>
  <c r="H271" i="2"/>
  <c r="J270" i="2"/>
  <c r="I270" i="2"/>
  <c r="H270" i="2"/>
  <c r="J269" i="2"/>
  <c r="I269" i="2"/>
  <c r="H269" i="2"/>
  <c r="J268" i="2"/>
  <c r="I268" i="2"/>
  <c r="H268" i="2"/>
  <c r="J267" i="2"/>
  <c r="I267" i="2"/>
  <c r="H267" i="2"/>
  <c r="J266" i="2"/>
  <c r="I266" i="2"/>
  <c r="H266" i="2"/>
  <c r="J265" i="2"/>
  <c r="I265" i="2"/>
  <c r="H265" i="2"/>
  <c r="J262" i="2"/>
  <c r="I262" i="2"/>
  <c r="H262" i="2"/>
  <c r="J260" i="2"/>
  <c r="I260" i="2"/>
  <c r="H260" i="2"/>
  <c r="J259" i="2"/>
  <c r="I259" i="2"/>
  <c r="H259" i="2"/>
  <c r="J258" i="2"/>
  <c r="I258" i="2"/>
  <c r="H258" i="2"/>
  <c r="J257" i="2"/>
  <c r="I257" i="2"/>
  <c r="H257" i="2"/>
  <c r="J256" i="2"/>
  <c r="I256" i="2"/>
  <c r="H256" i="2"/>
  <c r="J255" i="2"/>
  <c r="I255" i="2"/>
  <c r="H255" i="2"/>
  <c r="J254" i="2"/>
  <c r="I254" i="2"/>
  <c r="H254" i="2"/>
  <c r="J253" i="2"/>
  <c r="I253" i="2"/>
  <c r="H253" i="2"/>
  <c r="J252" i="2"/>
  <c r="I252" i="2"/>
  <c r="H252" i="2"/>
  <c r="J251" i="2"/>
  <c r="I251" i="2"/>
  <c r="H251" i="2"/>
  <c r="J250" i="2"/>
  <c r="I250" i="2"/>
  <c r="H250" i="2"/>
  <c r="J249" i="2"/>
  <c r="I249" i="2"/>
  <c r="H249" i="2"/>
  <c r="J248" i="2"/>
  <c r="I248" i="2"/>
  <c r="H248" i="2"/>
  <c r="J247" i="2"/>
  <c r="I247" i="2"/>
  <c r="H247" i="2"/>
  <c r="J246" i="2"/>
  <c r="I246" i="2"/>
  <c r="H246" i="2"/>
  <c r="J245" i="2"/>
  <c r="I245" i="2"/>
  <c r="H245" i="2"/>
  <c r="J244" i="2"/>
  <c r="I244" i="2"/>
  <c r="H244" i="2"/>
  <c r="J243" i="2"/>
  <c r="I243" i="2"/>
  <c r="H243" i="2"/>
  <c r="J242" i="2"/>
  <c r="I242" i="2"/>
  <c r="H242" i="2"/>
  <c r="J241" i="2"/>
  <c r="I241" i="2"/>
  <c r="H241" i="2"/>
  <c r="J239" i="2"/>
  <c r="I239" i="2"/>
  <c r="H239" i="2"/>
  <c r="J238" i="2"/>
  <c r="I238" i="2"/>
  <c r="H238" i="2"/>
  <c r="J237" i="2"/>
  <c r="I237" i="2"/>
  <c r="H237" i="2"/>
  <c r="J236" i="2"/>
  <c r="I236" i="2"/>
  <c r="H236" i="2"/>
  <c r="J235" i="2"/>
  <c r="I235" i="2"/>
  <c r="H235" i="2"/>
  <c r="J234" i="2"/>
  <c r="I234" i="2"/>
  <c r="H234" i="2"/>
  <c r="J233" i="2"/>
  <c r="I233" i="2"/>
  <c r="H233" i="2"/>
  <c r="J232" i="2"/>
  <c r="I232" i="2"/>
  <c r="H232" i="2"/>
  <c r="J231" i="2"/>
  <c r="I231" i="2"/>
  <c r="H231" i="2"/>
  <c r="J230" i="2"/>
  <c r="I230" i="2"/>
  <c r="H230" i="2"/>
  <c r="J229" i="2"/>
  <c r="I229" i="2"/>
  <c r="H229" i="2"/>
  <c r="J228" i="2"/>
  <c r="I228" i="2"/>
  <c r="H228" i="2"/>
  <c r="J227" i="2"/>
  <c r="I227" i="2"/>
  <c r="H227" i="2"/>
  <c r="J226" i="2"/>
  <c r="I226" i="2"/>
  <c r="H226" i="2"/>
  <c r="K219" i="2"/>
  <c r="E219" i="2"/>
  <c r="J224" i="2"/>
  <c r="I224" i="2"/>
  <c r="H224" i="2"/>
  <c r="J220" i="2"/>
  <c r="I220" i="2"/>
  <c r="H220" i="2"/>
  <c r="D219" i="2"/>
  <c r="G219" i="2" s="1"/>
  <c r="K215" i="2"/>
  <c r="K207" i="2" s="1"/>
  <c r="E215" i="2"/>
  <c r="E207" i="2" s="1"/>
  <c r="D215" i="2"/>
  <c r="C215" i="2"/>
  <c r="C207" i="2" s="1"/>
  <c r="J206" i="2"/>
  <c r="I206" i="2"/>
  <c r="H206" i="2"/>
  <c r="J205" i="2"/>
  <c r="I205" i="2"/>
  <c r="H205" i="2"/>
  <c r="J204" i="2"/>
  <c r="I204" i="2"/>
  <c r="H204" i="2"/>
  <c r="J203" i="2"/>
  <c r="I203" i="2"/>
  <c r="H203" i="2"/>
  <c r="J202" i="2"/>
  <c r="I202" i="2"/>
  <c r="H202" i="2"/>
  <c r="K201" i="2"/>
  <c r="K185" i="2" s="1"/>
  <c r="F185" i="2"/>
  <c r="E201" i="2"/>
  <c r="E185" i="2" s="1"/>
  <c r="D201" i="2"/>
  <c r="C201" i="2"/>
  <c r="C185" i="2" s="1"/>
  <c r="J197" i="2"/>
  <c r="I197" i="2"/>
  <c r="H197" i="2"/>
  <c r="J196" i="2"/>
  <c r="I196" i="2"/>
  <c r="H196" i="2"/>
  <c r="J195" i="2"/>
  <c r="I195" i="2"/>
  <c r="H195" i="2"/>
  <c r="J194" i="2"/>
  <c r="I194" i="2"/>
  <c r="H194" i="2"/>
  <c r="J193" i="2"/>
  <c r="I193" i="2"/>
  <c r="H193" i="2"/>
  <c r="J192" i="2"/>
  <c r="I192" i="2"/>
  <c r="H192" i="2"/>
  <c r="J191" i="2"/>
  <c r="I191" i="2"/>
  <c r="H191" i="2"/>
  <c r="J190" i="2"/>
  <c r="I190" i="2"/>
  <c r="H190" i="2"/>
  <c r="J189" i="2"/>
  <c r="I189" i="2"/>
  <c r="H189" i="2"/>
  <c r="J188" i="2"/>
  <c r="I188" i="2"/>
  <c r="H188" i="2"/>
  <c r="J187" i="2"/>
  <c r="I187" i="2"/>
  <c r="H187" i="2"/>
  <c r="G187" i="2"/>
  <c r="J186" i="2"/>
  <c r="I186" i="2"/>
  <c r="H186" i="2"/>
  <c r="G186" i="2"/>
  <c r="J182" i="2"/>
  <c r="I182" i="2"/>
  <c r="H182" i="2"/>
  <c r="G182" i="2"/>
  <c r="J181" i="2"/>
  <c r="I181" i="2"/>
  <c r="H181" i="2"/>
  <c r="G181" i="2"/>
  <c r="J180" i="2"/>
  <c r="I180" i="2"/>
  <c r="H180" i="2"/>
  <c r="G180" i="2"/>
  <c r="J179" i="2"/>
  <c r="I179" i="2"/>
  <c r="H179" i="2"/>
  <c r="G179" i="2"/>
  <c r="J178" i="2"/>
  <c r="I178" i="2"/>
  <c r="H178" i="2"/>
  <c r="G178" i="2"/>
  <c r="J177" i="2"/>
  <c r="I177" i="2"/>
  <c r="H177" i="2"/>
  <c r="G177" i="2"/>
  <c r="J176" i="2"/>
  <c r="I176" i="2"/>
  <c r="H176" i="2"/>
  <c r="G176" i="2"/>
  <c r="J175" i="2"/>
  <c r="I175" i="2"/>
  <c r="H175" i="2"/>
  <c r="G175" i="2"/>
  <c r="J174" i="2"/>
  <c r="I174" i="2"/>
  <c r="H174" i="2"/>
  <c r="G174" i="2"/>
  <c r="J173" i="2"/>
  <c r="I173" i="2"/>
  <c r="H173" i="2"/>
  <c r="G173" i="2"/>
  <c r="J172" i="2"/>
  <c r="I172" i="2"/>
  <c r="H172" i="2"/>
  <c r="G172" i="2"/>
  <c r="J171" i="2"/>
  <c r="I171" i="2"/>
  <c r="H171" i="2"/>
  <c r="G171" i="2"/>
  <c r="J170" i="2"/>
  <c r="I170" i="2"/>
  <c r="H170" i="2"/>
  <c r="G170" i="2"/>
  <c r="J169" i="2"/>
  <c r="I169" i="2"/>
  <c r="H169" i="2"/>
  <c r="G169" i="2"/>
  <c r="J168" i="2"/>
  <c r="I168" i="2"/>
  <c r="H168" i="2"/>
  <c r="G168" i="2"/>
  <c r="J167" i="2"/>
  <c r="I167" i="2"/>
  <c r="H167" i="2"/>
  <c r="G167" i="2"/>
  <c r="J166" i="2"/>
  <c r="I166" i="2"/>
  <c r="H166" i="2"/>
  <c r="G166" i="2"/>
  <c r="J165" i="2"/>
  <c r="I165" i="2"/>
  <c r="H165" i="2"/>
  <c r="G165" i="2"/>
  <c r="J164" i="2"/>
  <c r="I164" i="2"/>
  <c r="H164" i="2"/>
  <c r="G164" i="2"/>
  <c r="J163" i="2"/>
  <c r="I163" i="2"/>
  <c r="H163" i="2"/>
  <c r="G163" i="2"/>
  <c r="J162" i="2"/>
  <c r="I162" i="2"/>
  <c r="H162" i="2"/>
  <c r="G162" i="2"/>
  <c r="J161" i="2"/>
  <c r="I161" i="2"/>
  <c r="H161" i="2"/>
  <c r="G161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J157" i="2"/>
  <c r="I157" i="2"/>
  <c r="H157" i="2"/>
  <c r="G157" i="2"/>
  <c r="J156" i="2"/>
  <c r="I156" i="2"/>
  <c r="H156" i="2"/>
  <c r="G156" i="2"/>
  <c r="J155" i="2"/>
  <c r="I155" i="2"/>
  <c r="H155" i="2"/>
  <c r="G155" i="2"/>
  <c r="J154" i="2"/>
  <c r="I154" i="2"/>
  <c r="H154" i="2"/>
  <c r="G154" i="2"/>
  <c r="J153" i="2"/>
  <c r="I153" i="2"/>
  <c r="H153" i="2"/>
  <c r="G153" i="2"/>
  <c r="J152" i="2"/>
  <c r="I152" i="2"/>
  <c r="H152" i="2"/>
  <c r="G152" i="2"/>
  <c r="J151" i="2"/>
  <c r="I151" i="2"/>
  <c r="H151" i="2"/>
  <c r="G151" i="2"/>
  <c r="J150" i="2"/>
  <c r="I150" i="2"/>
  <c r="H150" i="2"/>
  <c r="G150" i="2"/>
  <c r="J149" i="2"/>
  <c r="I149" i="2"/>
  <c r="H149" i="2"/>
  <c r="G149" i="2"/>
  <c r="J148" i="2"/>
  <c r="I148" i="2"/>
  <c r="H148" i="2"/>
  <c r="G148" i="2"/>
  <c r="J146" i="2"/>
  <c r="I146" i="2"/>
  <c r="H146" i="2"/>
  <c r="G146" i="2"/>
  <c r="K145" i="2"/>
  <c r="K121" i="2" s="1"/>
  <c r="F145" i="2"/>
  <c r="F121" i="2" s="1"/>
  <c r="E145" i="2"/>
  <c r="E121" i="2" s="1"/>
  <c r="D145" i="2"/>
  <c r="D121" i="2" s="1"/>
  <c r="C145" i="2"/>
  <c r="C121" i="2" s="1"/>
  <c r="J144" i="2"/>
  <c r="I144" i="2"/>
  <c r="H144" i="2"/>
  <c r="G144" i="2"/>
  <c r="J143" i="2"/>
  <c r="I143" i="2"/>
  <c r="H143" i="2"/>
  <c r="G143" i="2"/>
  <c r="J142" i="2"/>
  <c r="I142" i="2"/>
  <c r="H142" i="2"/>
  <c r="G142" i="2"/>
  <c r="J141" i="2"/>
  <c r="I141" i="2"/>
  <c r="H141" i="2"/>
  <c r="G141" i="2"/>
  <c r="J140" i="2"/>
  <c r="I140" i="2"/>
  <c r="H140" i="2"/>
  <c r="G140" i="2"/>
  <c r="J139" i="2"/>
  <c r="I139" i="2"/>
  <c r="H139" i="2"/>
  <c r="G139" i="2"/>
  <c r="J138" i="2"/>
  <c r="I138" i="2"/>
  <c r="H138" i="2"/>
  <c r="G138" i="2"/>
  <c r="J137" i="2"/>
  <c r="I137" i="2"/>
  <c r="H137" i="2"/>
  <c r="G137" i="2"/>
  <c r="J135" i="2"/>
  <c r="I135" i="2"/>
  <c r="H135" i="2"/>
  <c r="G135" i="2"/>
  <c r="J134" i="2"/>
  <c r="I134" i="2"/>
  <c r="H134" i="2"/>
  <c r="G134" i="2"/>
  <c r="J132" i="2"/>
  <c r="I132" i="2"/>
  <c r="H132" i="2"/>
  <c r="G132" i="2"/>
  <c r="J131" i="2"/>
  <c r="I131" i="2"/>
  <c r="H131" i="2"/>
  <c r="G131" i="2"/>
  <c r="J130" i="2"/>
  <c r="I130" i="2"/>
  <c r="H130" i="2"/>
  <c r="G130" i="2"/>
  <c r="J129" i="2"/>
  <c r="I129" i="2"/>
  <c r="H129" i="2"/>
  <c r="G129" i="2"/>
  <c r="J128" i="2"/>
  <c r="I128" i="2"/>
  <c r="H128" i="2"/>
  <c r="G128" i="2"/>
  <c r="J127" i="2"/>
  <c r="I127" i="2"/>
  <c r="H127" i="2"/>
  <c r="G127" i="2"/>
  <c r="J126" i="2"/>
  <c r="I126" i="2"/>
  <c r="H126" i="2"/>
  <c r="G126" i="2"/>
  <c r="J125" i="2"/>
  <c r="I125" i="2"/>
  <c r="H125" i="2"/>
  <c r="G125" i="2"/>
  <c r="J123" i="2"/>
  <c r="I123" i="2"/>
  <c r="H123" i="2"/>
  <c r="G123" i="2"/>
  <c r="J122" i="2"/>
  <c r="I122" i="2"/>
  <c r="H122" i="2"/>
  <c r="G122" i="2"/>
  <c r="J120" i="2"/>
  <c r="I120" i="2"/>
  <c r="H120" i="2"/>
  <c r="G120" i="2"/>
  <c r="K119" i="2"/>
  <c r="K95" i="2" s="1"/>
  <c r="F119" i="2"/>
  <c r="F95" i="2" s="1"/>
  <c r="E119" i="2"/>
  <c r="E95" i="2" s="1"/>
  <c r="D119" i="2"/>
  <c r="D95" i="2" s="1"/>
  <c r="C119" i="2"/>
  <c r="J117" i="2"/>
  <c r="I117" i="2"/>
  <c r="H117" i="2"/>
  <c r="G117" i="2"/>
  <c r="J116" i="2"/>
  <c r="I116" i="2"/>
  <c r="H116" i="2"/>
  <c r="G116" i="2"/>
  <c r="J115" i="2"/>
  <c r="I115" i="2"/>
  <c r="H115" i="2"/>
  <c r="G115" i="2"/>
  <c r="J112" i="2"/>
  <c r="I112" i="2"/>
  <c r="H112" i="2"/>
  <c r="G112" i="2"/>
  <c r="J111" i="2"/>
  <c r="I111" i="2"/>
  <c r="H111" i="2"/>
  <c r="G111" i="2"/>
  <c r="J110" i="2"/>
  <c r="I110" i="2"/>
  <c r="H110" i="2"/>
  <c r="G110" i="2"/>
  <c r="J109" i="2"/>
  <c r="I109" i="2"/>
  <c r="H109" i="2"/>
  <c r="G109" i="2"/>
  <c r="J108" i="2"/>
  <c r="I108" i="2"/>
  <c r="H108" i="2"/>
  <c r="G108" i="2"/>
  <c r="J107" i="2"/>
  <c r="I107" i="2"/>
  <c r="H107" i="2"/>
  <c r="G107" i="2"/>
  <c r="J102" i="2"/>
  <c r="I102" i="2"/>
  <c r="H102" i="2"/>
  <c r="G102" i="2"/>
  <c r="J101" i="2"/>
  <c r="I101" i="2"/>
  <c r="H101" i="2"/>
  <c r="G101" i="2"/>
  <c r="J100" i="2"/>
  <c r="I100" i="2"/>
  <c r="H100" i="2"/>
  <c r="G100" i="2"/>
  <c r="J99" i="2"/>
  <c r="I99" i="2"/>
  <c r="H99" i="2"/>
  <c r="G99" i="2"/>
  <c r="J98" i="2"/>
  <c r="I98" i="2"/>
  <c r="H98" i="2"/>
  <c r="G98" i="2"/>
  <c r="J97" i="2"/>
  <c r="I97" i="2"/>
  <c r="H97" i="2"/>
  <c r="G97" i="2"/>
  <c r="J96" i="2"/>
  <c r="I96" i="2"/>
  <c r="H96" i="2"/>
  <c r="G96" i="2"/>
  <c r="J94" i="2"/>
  <c r="I94" i="2"/>
  <c r="H94" i="2"/>
  <c r="G94" i="2"/>
  <c r="K93" i="2"/>
  <c r="K70" i="2" s="1"/>
  <c r="F93" i="2"/>
  <c r="F70" i="2" s="1"/>
  <c r="E93" i="2"/>
  <c r="E70" i="2" s="1"/>
  <c r="D93" i="2"/>
  <c r="D70" i="2" s="1"/>
  <c r="C93" i="2"/>
  <c r="C70" i="2" s="1"/>
  <c r="J92" i="2"/>
  <c r="I92" i="2"/>
  <c r="H92" i="2"/>
  <c r="G92" i="2"/>
  <c r="J91" i="2"/>
  <c r="I91" i="2"/>
  <c r="H91" i="2"/>
  <c r="G91" i="2"/>
  <c r="J90" i="2"/>
  <c r="I90" i="2"/>
  <c r="H90" i="2"/>
  <c r="G90" i="2"/>
  <c r="J89" i="2"/>
  <c r="I89" i="2"/>
  <c r="H89" i="2"/>
  <c r="G89" i="2"/>
  <c r="J88" i="2"/>
  <c r="I88" i="2"/>
  <c r="H88" i="2"/>
  <c r="G88" i="2"/>
  <c r="J87" i="2"/>
  <c r="I87" i="2"/>
  <c r="H87" i="2"/>
  <c r="G87" i="2"/>
  <c r="J86" i="2"/>
  <c r="I86" i="2"/>
  <c r="H86" i="2"/>
  <c r="G86" i="2"/>
  <c r="J85" i="2"/>
  <c r="I85" i="2"/>
  <c r="H85" i="2"/>
  <c r="G85" i="2"/>
  <c r="J83" i="2"/>
  <c r="I83" i="2"/>
  <c r="H83" i="2"/>
  <c r="G83" i="2"/>
  <c r="J82" i="2"/>
  <c r="I82" i="2"/>
  <c r="H82" i="2"/>
  <c r="G82" i="2"/>
  <c r="J81" i="2"/>
  <c r="I81" i="2"/>
  <c r="H81" i="2"/>
  <c r="G81" i="2"/>
  <c r="J80" i="2"/>
  <c r="I80" i="2"/>
  <c r="H80" i="2"/>
  <c r="G80" i="2"/>
  <c r="J79" i="2"/>
  <c r="I79" i="2"/>
  <c r="H79" i="2"/>
  <c r="G79" i="2"/>
  <c r="J78" i="2"/>
  <c r="I78" i="2"/>
  <c r="H78" i="2"/>
  <c r="G78" i="2"/>
  <c r="J77" i="2"/>
  <c r="I77" i="2"/>
  <c r="H77" i="2"/>
  <c r="G77" i="2"/>
  <c r="J76" i="2"/>
  <c r="I76" i="2"/>
  <c r="H76" i="2"/>
  <c r="G76" i="2"/>
  <c r="J75" i="2"/>
  <c r="I75" i="2"/>
  <c r="H75" i="2"/>
  <c r="G75" i="2"/>
  <c r="J74" i="2"/>
  <c r="I74" i="2"/>
  <c r="H74" i="2"/>
  <c r="G74" i="2"/>
  <c r="J73" i="2"/>
  <c r="I73" i="2"/>
  <c r="H73" i="2"/>
  <c r="G73" i="2"/>
  <c r="J72" i="2"/>
  <c r="I72" i="2"/>
  <c r="H72" i="2"/>
  <c r="G72" i="2"/>
  <c r="J71" i="2"/>
  <c r="I71" i="2"/>
  <c r="H71" i="2"/>
  <c r="G71" i="2"/>
  <c r="J69" i="2"/>
  <c r="I69" i="2"/>
  <c r="H69" i="2"/>
  <c r="G69" i="2"/>
  <c r="K68" i="2"/>
  <c r="K27" i="2" s="1"/>
  <c r="F68" i="2"/>
  <c r="F27" i="2" s="1"/>
  <c r="E68" i="2"/>
  <c r="E27" i="2" s="1"/>
  <c r="D68" i="2"/>
  <c r="D27" i="2" s="1"/>
  <c r="C68" i="2"/>
  <c r="C27" i="2" s="1"/>
  <c r="J66" i="2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J62" i="2"/>
  <c r="I62" i="2"/>
  <c r="H62" i="2"/>
  <c r="G62" i="2"/>
  <c r="J61" i="2"/>
  <c r="I61" i="2"/>
  <c r="H61" i="2"/>
  <c r="G61" i="2"/>
  <c r="J60" i="2"/>
  <c r="I60" i="2"/>
  <c r="H60" i="2"/>
  <c r="G60" i="2"/>
  <c r="J59" i="2"/>
  <c r="I59" i="2"/>
  <c r="H59" i="2"/>
  <c r="G59" i="2"/>
  <c r="J58" i="2"/>
  <c r="I58" i="2"/>
  <c r="H58" i="2"/>
  <c r="G58" i="2"/>
  <c r="J57" i="2"/>
  <c r="I57" i="2"/>
  <c r="H57" i="2"/>
  <c r="G57" i="2"/>
  <c r="J55" i="2"/>
  <c r="I55" i="2"/>
  <c r="H55" i="2"/>
  <c r="G55" i="2"/>
  <c r="J54" i="2"/>
  <c r="I54" i="2"/>
  <c r="H54" i="2"/>
  <c r="G54" i="2"/>
  <c r="J53" i="2"/>
  <c r="I53" i="2"/>
  <c r="H53" i="2"/>
  <c r="G53" i="2"/>
  <c r="J52" i="2"/>
  <c r="I52" i="2"/>
  <c r="H52" i="2"/>
  <c r="G52" i="2"/>
  <c r="J51" i="2"/>
  <c r="I51" i="2"/>
  <c r="H51" i="2"/>
  <c r="G51" i="2"/>
  <c r="J50" i="2"/>
  <c r="I50" i="2"/>
  <c r="H50" i="2"/>
  <c r="G50" i="2"/>
  <c r="J49" i="2"/>
  <c r="I49" i="2"/>
  <c r="H49" i="2"/>
  <c r="G49" i="2"/>
  <c r="J48" i="2"/>
  <c r="I48" i="2"/>
  <c r="H48" i="2"/>
  <c r="G48" i="2"/>
  <c r="J47" i="2"/>
  <c r="I47" i="2"/>
  <c r="H47" i="2"/>
  <c r="G47" i="2"/>
  <c r="J45" i="2"/>
  <c r="I45" i="2"/>
  <c r="H45" i="2"/>
  <c r="G45" i="2"/>
  <c r="J44" i="2"/>
  <c r="I44" i="2"/>
  <c r="H44" i="2"/>
  <c r="G44" i="2"/>
  <c r="J43" i="2"/>
  <c r="I43" i="2"/>
  <c r="H43" i="2"/>
  <c r="G43" i="2"/>
  <c r="J42" i="2"/>
  <c r="I42" i="2"/>
  <c r="H42" i="2"/>
  <c r="G42" i="2"/>
  <c r="J41" i="2"/>
  <c r="I41" i="2"/>
  <c r="H41" i="2"/>
  <c r="G41" i="2"/>
  <c r="J40" i="2"/>
  <c r="I40" i="2"/>
  <c r="H40" i="2"/>
  <c r="G40" i="2"/>
  <c r="J39" i="2"/>
  <c r="I39" i="2"/>
  <c r="H39" i="2"/>
  <c r="G39" i="2"/>
  <c r="J38" i="2"/>
  <c r="I38" i="2"/>
  <c r="H38" i="2"/>
  <c r="G38" i="2"/>
  <c r="J37" i="2"/>
  <c r="I37" i="2"/>
  <c r="H37" i="2"/>
  <c r="G37" i="2"/>
  <c r="J36" i="2"/>
  <c r="I36" i="2"/>
  <c r="H36" i="2"/>
  <c r="G36" i="2"/>
  <c r="J35" i="2"/>
  <c r="I35" i="2"/>
  <c r="H35" i="2"/>
  <c r="G35" i="2"/>
  <c r="J34" i="2"/>
  <c r="I34" i="2"/>
  <c r="H34" i="2"/>
  <c r="G34" i="2"/>
  <c r="J33" i="2"/>
  <c r="I33" i="2"/>
  <c r="H33" i="2"/>
  <c r="G33" i="2"/>
  <c r="J32" i="2"/>
  <c r="I32" i="2"/>
  <c r="H32" i="2"/>
  <c r="G32" i="2"/>
  <c r="J31" i="2"/>
  <c r="I31" i="2"/>
  <c r="H31" i="2"/>
  <c r="J29" i="2"/>
  <c r="I29" i="2"/>
  <c r="H29" i="2"/>
  <c r="G29" i="2"/>
  <c r="J28" i="2"/>
  <c r="I28" i="2"/>
  <c r="H28" i="2"/>
  <c r="G28" i="2"/>
  <c r="J26" i="2"/>
  <c r="I26" i="2"/>
  <c r="H26" i="2"/>
  <c r="G26" i="2"/>
  <c r="K25" i="2"/>
  <c r="K3" i="2" s="1"/>
  <c r="F25" i="2"/>
  <c r="F3" i="2" s="1"/>
  <c r="E25" i="2"/>
  <c r="E3" i="2" s="1"/>
  <c r="D25" i="2"/>
  <c r="D3" i="2" s="1"/>
  <c r="J24" i="2"/>
  <c r="I24" i="2"/>
  <c r="H24" i="2"/>
  <c r="G24" i="2"/>
  <c r="J23" i="2"/>
  <c r="I23" i="2"/>
  <c r="H23" i="2"/>
  <c r="G23" i="2"/>
  <c r="J20" i="2"/>
  <c r="I20" i="2"/>
  <c r="H20" i="2"/>
  <c r="G20" i="2"/>
  <c r="J19" i="2"/>
  <c r="I19" i="2"/>
  <c r="H19" i="2"/>
  <c r="G19" i="2"/>
  <c r="J17" i="2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  <c r="J4" i="2"/>
  <c r="I4" i="2"/>
  <c r="H4" i="2"/>
  <c r="G4" i="2"/>
  <c r="C3" i="2"/>
  <c r="M201" i="5"/>
  <c r="L201" i="5"/>
  <c r="K201" i="5"/>
  <c r="F201" i="5"/>
  <c r="E201" i="5"/>
  <c r="D201" i="5"/>
  <c r="C201" i="5"/>
  <c r="K201" i="1"/>
  <c r="F201" i="1"/>
  <c r="J289" i="1"/>
  <c r="I289" i="1"/>
  <c r="H289" i="1"/>
  <c r="G289" i="1"/>
  <c r="C27" i="6" l="1"/>
  <c r="J281" i="4"/>
  <c r="C240" i="4"/>
  <c r="H240" i="4" s="1"/>
  <c r="H93" i="3"/>
  <c r="H207" i="3"/>
  <c r="F121" i="3"/>
  <c r="J121" i="3" s="1"/>
  <c r="H207" i="2"/>
  <c r="G119" i="6"/>
  <c r="D207" i="2"/>
  <c r="G207" i="2" s="1"/>
  <c r="G281" i="2"/>
  <c r="D240" i="2"/>
  <c r="G240" i="2" s="1"/>
  <c r="D185" i="2"/>
  <c r="G201" i="2"/>
  <c r="I219" i="3"/>
  <c r="I25" i="2"/>
  <c r="J25" i="2"/>
  <c r="F292" i="2"/>
  <c r="J147" i="6"/>
  <c r="H147" i="6"/>
  <c r="G147" i="6"/>
  <c r="I147" i="4"/>
  <c r="H147" i="4"/>
  <c r="J147" i="3"/>
  <c r="H147" i="3"/>
  <c r="G147" i="3"/>
  <c r="H147" i="2"/>
  <c r="I147" i="6"/>
  <c r="J147" i="4"/>
  <c r="I147" i="3"/>
  <c r="J147" i="2"/>
  <c r="I147" i="2"/>
  <c r="H240" i="6"/>
  <c r="J281" i="6"/>
  <c r="G281" i="6"/>
  <c r="G240" i="6"/>
  <c r="I281" i="6"/>
  <c r="H281" i="6"/>
  <c r="I240" i="6"/>
  <c r="J240" i="6"/>
  <c r="H281" i="4"/>
  <c r="G281" i="4"/>
  <c r="G281" i="3"/>
  <c r="C240" i="3"/>
  <c r="H240" i="3" s="1"/>
  <c r="H281" i="3"/>
  <c r="I281" i="3"/>
  <c r="J281" i="3"/>
  <c r="H281" i="2"/>
  <c r="J281" i="2"/>
  <c r="I240" i="2"/>
  <c r="J240" i="2"/>
  <c r="H68" i="6"/>
  <c r="G68" i="6"/>
  <c r="J68" i="6"/>
  <c r="I27" i="6"/>
  <c r="J27" i="6"/>
  <c r="G27" i="6"/>
  <c r="H27" i="6"/>
  <c r="J27" i="4"/>
  <c r="H68" i="4"/>
  <c r="G68" i="4"/>
  <c r="H27" i="4"/>
  <c r="I27" i="4"/>
  <c r="H27" i="3"/>
  <c r="J27" i="3"/>
  <c r="H68" i="2"/>
  <c r="G68" i="2"/>
  <c r="G27" i="2"/>
  <c r="H27" i="2"/>
  <c r="D95" i="6"/>
  <c r="G95" i="6" s="1"/>
  <c r="I119" i="6"/>
  <c r="H119" i="6"/>
  <c r="J119" i="6"/>
  <c r="H95" i="6"/>
  <c r="I95" i="6"/>
  <c r="J95" i="6"/>
  <c r="H119" i="4"/>
  <c r="J119" i="4"/>
  <c r="J95" i="4"/>
  <c r="G119" i="4"/>
  <c r="H95" i="4"/>
  <c r="G95" i="4"/>
  <c r="J121" i="4"/>
  <c r="H119" i="3"/>
  <c r="I119" i="3"/>
  <c r="G119" i="3"/>
  <c r="I95" i="3"/>
  <c r="G95" i="3"/>
  <c r="J119" i="3"/>
  <c r="J95" i="3"/>
  <c r="H95" i="3"/>
  <c r="I119" i="2"/>
  <c r="C95" i="2"/>
  <c r="G119" i="2"/>
  <c r="J119" i="2"/>
  <c r="J95" i="2"/>
  <c r="H145" i="6"/>
  <c r="J145" i="6"/>
  <c r="J121" i="6"/>
  <c r="G145" i="6"/>
  <c r="G121" i="6"/>
  <c r="H121" i="6"/>
  <c r="H121" i="4"/>
  <c r="I121" i="4"/>
  <c r="H145" i="3"/>
  <c r="H145" i="2"/>
  <c r="G121" i="2"/>
  <c r="H121" i="2"/>
  <c r="G145" i="2"/>
  <c r="H93" i="6"/>
  <c r="J93" i="6"/>
  <c r="I93" i="6"/>
  <c r="G93" i="6"/>
  <c r="J70" i="6"/>
  <c r="I70" i="6"/>
  <c r="G70" i="6"/>
  <c r="H70" i="6"/>
  <c r="I93" i="4"/>
  <c r="J93" i="4"/>
  <c r="H93" i="4"/>
  <c r="G93" i="4"/>
  <c r="E70" i="3"/>
  <c r="H70" i="3" s="1"/>
  <c r="G93" i="3"/>
  <c r="K292" i="3"/>
  <c r="J93" i="3"/>
  <c r="J70" i="3"/>
  <c r="G70" i="3"/>
  <c r="G70" i="4"/>
  <c r="J70" i="4"/>
  <c r="I70" i="4"/>
  <c r="H70" i="4"/>
  <c r="H70" i="2"/>
  <c r="J93" i="2"/>
  <c r="J70" i="2"/>
  <c r="I93" i="2"/>
  <c r="G93" i="2"/>
  <c r="H93" i="2"/>
  <c r="I70" i="2"/>
  <c r="G70" i="2"/>
  <c r="G207" i="6"/>
  <c r="H207" i="6"/>
  <c r="J207" i="6"/>
  <c r="E292" i="4"/>
  <c r="I207" i="4"/>
  <c r="G207" i="4"/>
  <c r="J207" i="4"/>
  <c r="H207" i="4"/>
  <c r="G215" i="3"/>
  <c r="I215" i="3"/>
  <c r="F207" i="3"/>
  <c r="I207" i="3" s="1"/>
  <c r="G225" i="6"/>
  <c r="H225" i="6"/>
  <c r="I225" i="6"/>
  <c r="G219" i="6"/>
  <c r="H219" i="6"/>
  <c r="I219" i="6"/>
  <c r="J219" i="4"/>
  <c r="H219" i="3"/>
  <c r="G219" i="4"/>
  <c r="I219" i="4"/>
  <c r="H219" i="4"/>
  <c r="J219" i="3"/>
  <c r="H225" i="2"/>
  <c r="I225" i="2"/>
  <c r="K292" i="6"/>
  <c r="E292" i="6"/>
  <c r="C292" i="6"/>
  <c r="G185" i="6"/>
  <c r="H201" i="6"/>
  <c r="I201" i="6"/>
  <c r="J201" i="6"/>
  <c r="G201" i="6"/>
  <c r="H185" i="6"/>
  <c r="J185" i="6"/>
  <c r="I185" i="6"/>
  <c r="K292" i="4"/>
  <c r="H201" i="4"/>
  <c r="J201" i="4"/>
  <c r="H185" i="4"/>
  <c r="G185" i="4"/>
  <c r="I185" i="3"/>
  <c r="H185" i="3"/>
  <c r="J185" i="3"/>
  <c r="G185" i="3"/>
  <c r="H185" i="2"/>
  <c r="K292" i="2"/>
  <c r="I201" i="2"/>
  <c r="J201" i="2"/>
  <c r="I185" i="2"/>
  <c r="J185" i="2"/>
  <c r="J201" i="1"/>
  <c r="H25" i="6"/>
  <c r="I25" i="6"/>
  <c r="G25" i="6"/>
  <c r="I3" i="6"/>
  <c r="H25" i="4"/>
  <c r="J25" i="3"/>
  <c r="F3" i="3"/>
  <c r="I3" i="3" s="1"/>
  <c r="I25" i="3"/>
  <c r="G25" i="3"/>
  <c r="I3" i="2"/>
  <c r="H3" i="2"/>
  <c r="J3" i="6"/>
  <c r="I68" i="6"/>
  <c r="I145" i="6"/>
  <c r="F292" i="6"/>
  <c r="G3" i="6"/>
  <c r="I121" i="6"/>
  <c r="I207" i="6"/>
  <c r="H3" i="6"/>
  <c r="G3" i="4"/>
  <c r="F3" i="4"/>
  <c r="J3" i="4" s="1"/>
  <c r="G25" i="4"/>
  <c r="D27" i="4"/>
  <c r="G27" i="4" s="1"/>
  <c r="I68" i="4"/>
  <c r="D121" i="4"/>
  <c r="G121" i="4" s="1"/>
  <c r="F185" i="4"/>
  <c r="I185" i="4" s="1"/>
  <c r="G201" i="4"/>
  <c r="F240" i="4"/>
  <c r="I281" i="4"/>
  <c r="J68" i="4"/>
  <c r="G147" i="4"/>
  <c r="G225" i="4"/>
  <c r="H3" i="4"/>
  <c r="I25" i="4"/>
  <c r="I95" i="4"/>
  <c r="I119" i="4"/>
  <c r="I201" i="4"/>
  <c r="D240" i="4"/>
  <c r="I27" i="3"/>
  <c r="G121" i="3"/>
  <c r="H121" i="3"/>
  <c r="H3" i="3"/>
  <c r="G27" i="3"/>
  <c r="I145" i="3"/>
  <c r="D207" i="3"/>
  <c r="G207" i="3" s="1"/>
  <c r="J215" i="3"/>
  <c r="D219" i="3"/>
  <c r="G219" i="3" s="1"/>
  <c r="J225" i="3"/>
  <c r="F240" i="3"/>
  <c r="G3" i="3"/>
  <c r="H25" i="3"/>
  <c r="J68" i="3"/>
  <c r="I70" i="3"/>
  <c r="I93" i="3"/>
  <c r="H201" i="3"/>
  <c r="G68" i="3"/>
  <c r="G145" i="3"/>
  <c r="H215" i="3"/>
  <c r="H225" i="3"/>
  <c r="J121" i="2"/>
  <c r="I121" i="2"/>
  <c r="G3" i="2"/>
  <c r="J27" i="2"/>
  <c r="I27" i="2"/>
  <c r="H219" i="2"/>
  <c r="J3" i="2"/>
  <c r="G25" i="2"/>
  <c r="I68" i="2"/>
  <c r="I145" i="2"/>
  <c r="J225" i="2"/>
  <c r="I281" i="2"/>
  <c r="H25" i="2"/>
  <c r="J68" i="2"/>
  <c r="H119" i="2"/>
  <c r="J145" i="2"/>
  <c r="G147" i="2"/>
  <c r="H201" i="2"/>
  <c r="I207" i="2"/>
  <c r="I219" i="2"/>
  <c r="E240" i="2"/>
  <c r="H240" i="2" s="1"/>
  <c r="C292" i="4" l="1"/>
  <c r="H292" i="4" s="1"/>
  <c r="I240" i="4"/>
  <c r="G240" i="4"/>
  <c r="I121" i="3"/>
  <c r="I95" i="2"/>
  <c r="C292" i="3"/>
  <c r="E292" i="3"/>
  <c r="G95" i="2"/>
  <c r="C292" i="2"/>
  <c r="H95" i="2"/>
  <c r="D292" i="2"/>
  <c r="G185" i="2"/>
  <c r="I240" i="3"/>
  <c r="D292" i="6"/>
  <c r="G292" i="6" s="1"/>
  <c r="G240" i="3"/>
  <c r="J207" i="3"/>
  <c r="J207" i="2"/>
  <c r="H292" i="6"/>
  <c r="I292" i="6"/>
  <c r="J292" i="6"/>
  <c r="J3" i="3"/>
  <c r="J240" i="4"/>
  <c r="D292" i="4"/>
  <c r="I3" i="4"/>
  <c r="F292" i="4"/>
  <c r="J185" i="4"/>
  <c r="J240" i="3"/>
  <c r="F292" i="3"/>
  <c r="D292" i="3"/>
  <c r="E292" i="2"/>
  <c r="J219" i="2"/>
  <c r="G292" i="4" l="1"/>
  <c r="G292" i="3"/>
  <c r="G292" i="2"/>
  <c r="H292" i="2"/>
  <c r="H292" i="3"/>
  <c r="I292" i="4"/>
  <c r="J292" i="4"/>
  <c r="I292" i="3"/>
  <c r="J292" i="3"/>
  <c r="I292" i="2"/>
  <c r="J292" i="2"/>
  <c r="M121" i="5" l="1"/>
  <c r="L121" i="5"/>
  <c r="K121" i="5"/>
  <c r="F121" i="5"/>
  <c r="E121" i="5"/>
  <c r="D121" i="5"/>
  <c r="C121" i="5"/>
  <c r="J122" i="1"/>
  <c r="I122" i="1"/>
  <c r="H122" i="1"/>
  <c r="G122" i="1"/>
  <c r="G5" i="5" l="1"/>
  <c r="H5" i="5"/>
  <c r="I5" i="5"/>
  <c r="J5" i="5"/>
  <c r="G6" i="5"/>
  <c r="H6" i="5"/>
  <c r="I6" i="5"/>
  <c r="J6" i="5"/>
  <c r="G7" i="5"/>
  <c r="H7" i="5"/>
  <c r="I7" i="5"/>
  <c r="J7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3" i="5"/>
  <c r="H23" i="5"/>
  <c r="I23" i="5"/>
  <c r="J23" i="5"/>
  <c r="G24" i="5"/>
  <c r="H24" i="5"/>
  <c r="I24" i="5"/>
  <c r="J24" i="5"/>
  <c r="G26" i="5"/>
  <c r="H26" i="5"/>
  <c r="I26" i="5"/>
  <c r="J26" i="5"/>
  <c r="G29" i="5"/>
  <c r="H29" i="5"/>
  <c r="I29" i="5"/>
  <c r="J29" i="5"/>
  <c r="G45" i="5"/>
  <c r="H45" i="5"/>
  <c r="I45" i="5"/>
  <c r="J45" i="5"/>
  <c r="G47" i="5"/>
  <c r="H47" i="5"/>
  <c r="I47" i="5"/>
  <c r="J47" i="5"/>
  <c r="G48" i="5"/>
  <c r="H48" i="5"/>
  <c r="I48" i="5"/>
  <c r="J48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5" i="5"/>
  <c r="H85" i="5"/>
  <c r="I85" i="5"/>
  <c r="J85" i="5"/>
  <c r="G86" i="5"/>
  <c r="H86" i="5"/>
  <c r="I86" i="5"/>
  <c r="J86" i="5"/>
  <c r="G87" i="5"/>
  <c r="H87" i="5"/>
  <c r="I87" i="5"/>
  <c r="J87" i="5"/>
  <c r="G88" i="5"/>
  <c r="H88" i="5"/>
  <c r="I88" i="5"/>
  <c r="J88" i="5"/>
  <c r="G89" i="5"/>
  <c r="H89" i="5"/>
  <c r="I89" i="5"/>
  <c r="J89" i="5"/>
  <c r="G90" i="5"/>
  <c r="H90" i="5"/>
  <c r="I90" i="5"/>
  <c r="J90" i="5"/>
  <c r="G91" i="5"/>
  <c r="H91" i="5"/>
  <c r="I91" i="5"/>
  <c r="J91" i="5"/>
  <c r="G92" i="5"/>
  <c r="H92" i="5"/>
  <c r="I92" i="5"/>
  <c r="J92" i="5"/>
  <c r="G94" i="5"/>
  <c r="H94" i="5"/>
  <c r="I94" i="5"/>
  <c r="J94" i="5"/>
  <c r="G96" i="5"/>
  <c r="H96" i="5"/>
  <c r="I96" i="5"/>
  <c r="G112" i="5"/>
  <c r="H112" i="5"/>
  <c r="I112" i="5"/>
  <c r="G115" i="5"/>
  <c r="H115" i="5"/>
  <c r="I115" i="5"/>
  <c r="G120" i="5"/>
  <c r="H120" i="5"/>
  <c r="I120" i="5"/>
  <c r="G139" i="5"/>
  <c r="H139" i="5"/>
  <c r="I139" i="5"/>
  <c r="G141" i="5"/>
  <c r="H141" i="5"/>
  <c r="I141" i="5"/>
  <c r="G148" i="5"/>
  <c r="H148" i="5"/>
  <c r="I148" i="5"/>
  <c r="J148" i="5"/>
  <c r="G149" i="5"/>
  <c r="H149" i="5"/>
  <c r="I149" i="5"/>
  <c r="J149" i="5"/>
  <c r="G150" i="5"/>
  <c r="H150" i="5"/>
  <c r="I150" i="5"/>
  <c r="J150" i="5"/>
  <c r="G151" i="5"/>
  <c r="H151" i="5"/>
  <c r="I151" i="5"/>
  <c r="J151" i="5"/>
  <c r="G152" i="5"/>
  <c r="H152" i="5"/>
  <c r="I152" i="5"/>
  <c r="J152" i="5"/>
  <c r="G153" i="5"/>
  <c r="H153" i="5"/>
  <c r="I153" i="5"/>
  <c r="J153" i="5"/>
  <c r="G154" i="5"/>
  <c r="H154" i="5"/>
  <c r="I154" i="5"/>
  <c r="J154" i="5"/>
  <c r="G155" i="5"/>
  <c r="H155" i="5"/>
  <c r="I155" i="5"/>
  <c r="J155" i="5"/>
  <c r="G156" i="5"/>
  <c r="H156" i="5"/>
  <c r="I156" i="5"/>
  <c r="J156" i="5"/>
  <c r="G157" i="5"/>
  <c r="H157" i="5"/>
  <c r="I157" i="5"/>
  <c r="J157" i="5"/>
  <c r="G158" i="5"/>
  <c r="H158" i="5"/>
  <c r="I158" i="5"/>
  <c r="G159" i="5"/>
  <c r="H159" i="5"/>
  <c r="I159" i="5"/>
  <c r="J159" i="5"/>
  <c r="G160" i="5"/>
  <c r="H160" i="5"/>
  <c r="I160" i="5"/>
  <c r="J160" i="5"/>
  <c r="G161" i="5"/>
  <c r="H161" i="5"/>
  <c r="I161" i="5"/>
  <c r="J161" i="5"/>
  <c r="G162" i="5"/>
  <c r="H162" i="5"/>
  <c r="I162" i="5"/>
  <c r="J162" i="5"/>
  <c r="G164" i="5"/>
  <c r="H164" i="5"/>
  <c r="I164" i="5"/>
  <c r="J164" i="5"/>
  <c r="G165" i="5"/>
  <c r="H165" i="5"/>
  <c r="I165" i="5"/>
  <c r="G166" i="5"/>
  <c r="H166" i="5"/>
  <c r="I166" i="5"/>
  <c r="J166" i="5"/>
  <c r="G167" i="5"/>
  <c r="H167" i="5"/>
  <c r="I167" i="5"/>
  <c r="G168" i="5"/>
  <c r="H168" i="5"/>
  <c r="I168" i="5"/>
  <c r="G170" i="5"/>
  <c r="H170" i="5"/>
  <c r="I170" i="5"/>
  <c r="J170" i="5"/>
  <c r="G171" i="5"/>
  <c r="H171" i="5"/>
  <c r="I171" i="5"/>
  <c r="J171" i="5"/>
  <c r="G172" i="5"/>
  <c r="H172" i="5"/>
  <c r="I172" i="5"/>
  <c r="J172" i="5"/>
  <c r="G173" i="5"/>
  <c r="H173" i="5"/>
  <c r="I173" i="5"/>
  <c r="J173" i="5"/>
  <c r="G174" i="5"/>
  <c r="H174" i="5"/>
  <c r="I174" i="5"/>
  <c r="J174" i="5"/>
  <c r="G175" i="5"/>
  <c r="H175" i="5"/>
  <c r="I175" i="5"/>
  <c r="J175" i="5"/>
  <c r="G176" i="5"/>
  <c r="H176" i="5"/>
  <c r="I176" i="5"/>
  <c r="J176" i="5"/>
  <c r="G177" i="5"/>
  <c r="H177" i="5"/>
  <c r="I177" i="5"/>
  <c r="J177" i="5"/>
  <c r="G178" i="5"/>
  <c r="H178" i="5"/>
  <c r="I178" i="5"/>
  <c r="J178" i="5"/>
  <c r="G179" i="5"/>
  <c r="H179" i="5"/>
  <c r="I179" i="5"/>
  <c r="J179" i="5"/>
  <c r="G180" i="5"/>
  <c r="H180" i="5"/>
  <c r="I180" i="5"/>
  <c r="J180" i="5"/>
  <c r="G181" i="5"/>
  <c r="H181" i="5"/>
  <c r="I181" i="5"/>
  <c r="J181" i="5"/>
  <c r="G186" i="5"/>
  <c r="H186" i="5"/>
  <c r="I186" i="5"/>
  <c r="J186" i="5"/>
  <c r="G187" i="5"/>
  <c r="H187" i="5"/>
  <c r="I187" i="5"/>
  <c r="J187" i="5"/>
  <c r="G188" i="5"/>
  <c r="H188" i="5"/>
  <c r="I188" i="5"/>
  <c r="J188" i="5"/>
  <c r="G189" i="5"/>
  <c r="H189" i="5"/>
  <c r="I189" i="5"/>
  <c r="J189" i="5"/>
  <c r="G192" i="5"/>
  <c r="H192" i="5"/>
  <c r="I192" i="5"/>
  <c r="J192" i="5"/>
  <c r="G193" i="5"/>
  <c r="H193" i="5"/>
  <c r="I193" i="5"/>
  <c r="G194" i="5"/>
  <c r="H194" i="5"/>
  <c r="I194" i="5"/>
  <c r="J194" i="5"/>
  <c r="G197" i="5"/>
  <c r="H197" i="5"/>
  <c r="I197" i="5"/>
  <c r="J197" i="5"/>
  <c r="G208" i="5"/>
  <c r="H208" i="5"/>
  <c r="I208" i="5"/>
  <c r="J208" i="5"/>
  <c r="G209" i="5"/>
  <c r="H209" i="5"/>
  <c r="I209" i="5"/>
  <c r="J209" i="5"/>
  <c r="G210" i="5"/>
  <c r="H210" i="5"/>
  <c r="I210" i="5"/>
  <c r="J210" i="5"/>
  <c r="G211" i="5"/>
  <c r="H211" i="5"/>
  <c r="I211" i="5"/>
  <c r="G212" i="5"/>
  <c r="H212" i="5"/>
  <c r="I212" i="5"/>
  <c r="G213" i="5"/>
  <c r="H213" i="5"/>
  <c r="I213" i="5"/>
  <c r="J213" i="5"/>
  <c r="G214" i="5"/>
  <c r="H214" i="5"/>
  <c r="I214" i="5"/>
  <c r="J214" i="5"/>
  <c r="G220" i="5"/>
  <c r="H220" i="5"/>
  <c r="I220" i="5"/>
  <c r="J220" i="5"/>
  <c r="G224" i="5"/>
  <c r="H224" i="5"/>
  <c r="I224" i="5"/>
  <c r="J224" i="5"/>
  <c r="G248" i="5"/>
  <c r="H248" i="5"/>
  <c r="I248" i="5"/>
  <c r="J248" i="5"/>
  <c r="G249" i="5"/>
  <c r="H249" i="5"/>
  <c r="I249" i="5"/>
  <c r="J249" i="5"/>
  <c r="G252" i="5"/>
  <c r="H252" i="5"/>
  <c r="I252" i="5"/>
  <c r="J252" i="5"/>
  <c r="G253" i="5"/>
  <c r="H253" i="5"/>
  <c r="I253" i="5"/>
  <c r="J253" i="5"/>
  <c r="G254" i="5"/>
  <c r="H254" i="5"/>
  <c r="I254" i="5"/>
  <c r="J254" i="5"/>
  <c r="G255" i="5"/>
  <c r="H255" i="5"/>
  <c r="I255" i="5"/>
  <c r="J255" i="5"/>
  <c r="G256" i="5"/>
  <c r="H256" i="5"/>
  <c r="I256" i="5"/>
  <c r="J256" i="5"/>
  <c r="G257" i="5"/>
  <c r="H257" i="5"/>
  <c r="I257" i="5"/>
  <c r="J257" i="5"/>
  <c r="G259" i="5"/>
  <c r="H259" i="5"/>
  <c r="I259" i="5"/>
  <c r="J259" i="5"/>
  <c r="G260" i="5"/>
  <c r="H260" i="5"/>
  <c r="I260" i="5"/>
  <c r="J260" i="5"/>
  <c r="G265" i="5"/>
  <c r="H265" i="5"/>
  <c r="I265" i="5"/>
  <c r="J265" i="5"/>
  <c r="G266" i="5"/>
  <c r="H266" i="5"/>
  <c r="I266" i="5"/>
  <c r="J266" i="5"/>
  <c r="G267" i="5"/>
  <c r="H267" i="5"/>
  <c r="I267" i="5"/>
  <c r="J267" i="5"/>
  <c r="G268" i="5"/>
  <c r="H268" i="5"/>
  <c r="I268" i="5"/>
  <c r="J268" i="5"/>
  <c r="G271" i="5"/>
  <c r="H271" i="5"/>
  <c r="I271" i="5"/>
  <c r="J271" i="5"/>
  <c r="G272" i="5"/>
  <c r="H272" i="5"/>
  <c r="I272" i="5"/>
  <c r="J272" i="5"/>
  <c r="G273" i="5"/>
  <c r="H273" i="5"/>
  <c r="I273" i="5"/>
  <c r="G274" i="5"/>
  <c r="H274" i="5"/>
  <c r="I274" i="5"/>
  <c r="J274" i="5"/>
  <c r="H276" i="5"/>
  <c r="I276" i="5"/>
  <c r="J276" i="5"/>
  <c r="G286" i="5"/>
  <c r="H286" i="5"/>
  <c r="I286" i="5"/>
  <c r="J286" i="5"/>
  <c r="G287" i="5"/>
  <c r="H287" i="5"/>
  <c r="I287" i="5"/>
  <c r="G290" i="5"/>
  <c r="H290" i="5"/>
  <c r="I290" i="5"/>
  <c r="J4" i="5"/>
  <c r="I4" i="5"/>
  <c r="H4" i="5"/>
  <c r="G4" i="5"/>
  <c r="J26" i="1" l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4" i="1"/>
  <c r="J96" i="1"/>
  <c r="J97" i="1"/>
  <c r="J98" i="1"/>
  <c r="J99" i="1"/>
  <c r="J100" i="1"/>
  <c r="J101" i="1"/>
  <c r="J102" i="1"/>
  <c r="J107" i="1"/>
  <c r="J108" i="1"/>
  <c r="J109" i="1"/>
  <c r="J110" i="1"/>
  <c r="J111" i="1"/>
  <c r="J112" i="1"/>
  <c r="J115" i="1"/>
  <c r="J116" i="1"/>
  <c r="J117" i="1"/>
  <c r="J120" i="1"/>
  <c r="J123" i="1"/>
  <c r="J125" i="1"/>
  <c r="J126" i="1"/>
  <c r="J127" i="1"/>
  <c r="J128" i="1"/>
  <c r="J129" i="1"/>
  <c r="J130" i="1"/>
  <c r="J131" i="1"/>
  <c r="J132" i="1"/>
  <c r="J135" i="1"/>
  <c r="J137" i="1"/>
  <c r="J138" i="1"/>
  <c r="J139" i="1"/>
  <c r="J140" i="1"/>
  <c r="J141" i="1"/>
  <c r="J142" i="1"/>
  <c r="J143" i="1"/>
  <c r="J144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202" i="1"/>
  <c r="J203" i="1"/>
  <c r="J204" i="1"/>
  <c r="J205" i="1"/>
  <c r="J206" i="1"/>
  <c r="J208" i="1"/>
  <c r="J209" i="1"/>
  <c r="J210" i="1"/>
  <c r="J211" i="1"/>
  <c r="J212" i="1"/>
  <c r="J213" i="1"/>
  <c r="J214" i="1"/>
  <c r="J216" i="1"/>
  <c r="J218" i="1"/>
  <c r="J220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82" i="1"/>
  <c r="J283" i="1"/>
  <c r="J284" i="1"/>
  <c r="J285" i="1"/>
  <c r="J286" i="1"/>
  <c r="J287" i="1"/>
  <c r="J290" i="1"/>
  <c r="J291" i="1"/>
  <c r="G26" i="1"/>
  <c r="H26" i="1"/>
  <c r="I26" i="1"/>
  <c r="G69" i="1"/>
  <c r="H69" i="1"/>
  <c r="I69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4" i="1"/>
  <c r="H94" i="1"/>
  <c r="I94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5" i="1"/>
  <c r="H115" i="1"/>
  <c r="I115" i="1"/>
  <c r="G116" i="1"/>
  <c r="H116" i="1"/>
  <c r="I116" i="1"/>
  <c r="G117" i="1"/>
  <c r="H117" i="1"/>
  <c r="I117" i="1"/>
  <c r="G120" i="1"/>
  <c r="H120" i="1"/>
  <c r="I120" i="1"/>
  <c r="G123" i="1"/>
  <c r="H123" i="1"/>
  <c r="I123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5" i="1"/>
  <c r="H135" i="1"/>
  <c r="I135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6" i="1"/>
  <c r="H146" i="1"/>
  <c r="I146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6" i="1"/>
  <c r="H216" i="1"/>
  <c r="I216" i="1"/>
  <c r="G218" i="1"/>
  <c r="H218" i="1"/>
  <c r="I218" i="1"/>
  <c r="G220" i="1"/>
  <c r="H220" i="1"/>
  <c r="I220" i="1"/>
  <c r="G224" i="1"/>
  <c r="H224" i="1"/>
  <c r="I224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90" i="1"/>
  <c r="H290" i="1"/>
  <c r="I290" i="1"/>
  <c r="G291" i="1"/>
  <c r="H291" i="1"/>
  <c r="I291" i="1"/>
  <c r="K281" i="5" l="1"/>
  <c r="F281" i="5"/>
  <c r="C281" i="5"/>
  <c r="I281" i="5" l="1"/>
  <c r="G281" i="5"/>
  <c r="H281" i="5"/>
  <c r="J281" i="5"/>
  <c r="G147" i="5" l="1"/>
  <c r="I147" i="5"/>
  <c r="H147" i="5"/>
  <c r="J147" i="1"/>
  <c r="J147" i="5"/>
  <c r="H147" i="1"/>
  <c r="G147" i="1"/>
  <c r="I147" i="1"/>
  <c r="K145" i="1" l="1"/>
  <c r="K121" i="1" s="1"/>
  <c r="F145" i="1"/>
  <c r="F121" i="1" s="1"/>
  <c r="C121" i="1" l="1"/>
  <c r="G145" i="1"/>
  <c r="H145" i="1"/>
  <c r="I145" i="1"/>
  <c r="J145" i="1"/>
  <c r="J121" i="1" l="1"/>
  <c r="L240" i="5"/>
  <c r="M240" i="5"/>
  <c r="K240" i="5"/>
  <c r="F240" i="5"/>
  <c r="E240" i="5"/>
  <c r="D240" i="5"/>
  <c r="C240" i="5"/>
  <c r="K281" i="1"/>
  <c r="F281" i="1"/>
  <c r="C281" i="1"/>
  <c r="L219" i="5"/>
  <c r="M219" i="5"/>
  <c r="K219" i="5"/>
  <c r="F219" i="5"/>
  <c r="E219" i="5"/>
  <c r="D219" i="5"/>
  <c r="L207" i="5"/>
  <c r="M207" i="5"/>
  <c r="K207" i="5"/>
  <c r="F207" i="5"/>
  <c r="E207" i="5"/>
  <c r="D207" i="5"/>
  <c r="C207" i="5"/>
  <c r="K215" i="1"/>
  <c r="F215" i="1"/>
  <c r="L185" i="5"/>
  <c r="M185" i="5"/>
  <c r="K185" i="5"/>
  <c r="F185" i="5"/>
  <c r="E185" i="5"/>
  <c r="D185" i="5"/>
  <c r="C185" i="5"/>
  <c r="I121" i="1"/>
  <c r="K95" i="5"/>
  <c r="F95" i="5"/>
  <c r="E95" i="5"/>
  <c r="D95" i="5"/>
  <c r="C119" i="5"/>
  <c r="K119" i="1"/>
  <c r="F119" i="1"/>
  <c r="C119" i="1"/>
  <c r="L93" i="5"/>
  <c r="L70" i="5" s="1"/>
  <c r="M93" i="5"/>
  <c r="M70" i="5" s="1"/>
  <c r="K93" i="5"/>
  <c r="F93" i="5"/>
  <c r="E93" i="5"/>
  <c r="D93" i="5"/>
  <c r="C93" i="5"/>
  <c r="K93" i="1"/>
  <c r="F93" i="1"/>
  <c r="C93" i="1"/>
  <c r="C68" i="5"/>
  <c r="C68" i="1"/>
  <c r="F27" i="5"/>
  <c r="E27" i="5"/>
  <c r="L27" i="5"/>
  <c r="M27" i="5"/>
  <c r="D27" i="5"/>
  <c r="K25" i="1"/>
  <c r="C25" i="1"/>
  <c r="L25" i="5"/>
  <c r="L3" i="5" s="1"/>
  <c r="M25" i="5"/>
  <c r="M3" i="5" s="1"/>
  <c r="K25" i="5"/>
  <c r="F25" i="5"/>
  <c r="C25" i="5"/>
  <c r="C27" i="1" l="1"/>
  <c r="C207" i="1"/>
  <c r="C3" i="1"/>
  <c r="C70" i="1"/>
  <c r="C240" i="1"/>
  <c r="C70" i="5"/>
  <c r="C3" i="5"/>
  <c r="H207" i="5"/>
  <c r="I207" i="5"/>
  <c r="J68" i="1"/>
  <c r="H219" i="5"/>
  <c r="I219" i="5"/>
  <c r="I25" i="5"/>
  <c r="G25" i="5"/>
  <c r="J93" i="5"/>
  <c r="G185" i="5"/>
  <c r="H185" i="5"/>
  <c r="H25" i="5"/>
  <c r="I185" i="5"/>
  <c r="I215" i="1"/>
  <c r="G215" i="1"/>
  <c r="G225" i="1"/>
  <c r="G121" i="5"/>
  <c r="H121" i="5"/>
  <c r="I121" i="5"/>
  <c r="F70" i="5"/>
  <c r="I93" i="5"/>
  <c r="J185" i="5"/>
  <c r="G207" i="5"/>
  <c r="G219" i="5"/>
  <c r="J219" i="5"/>
  <c r="G240" i="5"/>
  <c r="H240" i="5"/>
  <c r="G93" i="5"/>
  <c r="C95" i="5"/>
  <c r="G119" i="5"/>
  <c r="H119" i="5"/>
  <c r="I119" i="5"/>
  <c r="I240" i="5"/>
  <c r="C27" i="5"/>
  <c r="H93" i="5"/>
  <c r="J95" i="5"/>
  <c r="J207" i="5"/>
  <c r="J240" i="5"/>
  <c r="K3" i="1"/>
  <c r="J25" i="1"/>
  <c r="H25" i="1"/>
  <c r="H27" i="1"/>
  <c r="H68" i="1"/>
  <c r="G93" i="1"/>
  <c r="H119" i="1"/>
  <c r="H121" i="1"/>
  <c r="F185" i="1"/>
  <c r="I185" i="1" s="1"/>
  <c r="I201" i="1"/>
  <c r="F219" i="1"/>
  <c r="I225" i="1"/>
  <c r="F240" i="1"/>
  <c r="I281" i="1"/>
  <c r="I25" i="1"/>
  <c r="G27" i="1"/>
  <c r="G68" i="1"/>
  <c r="J93" i="1"/>
  <c r="G119" i="1"/>
  <c r="G121" i="1"/>
  <c r="H201" i="1"/>
  <c r="H215" i="1"/>
  <c r="H225" i="1"/>
  <c r="H281" i="1"/>
  <c r="F70" i="1"/>
  <c r="I93" i="1"/>
  <c r="K95" i="1"/>
  <c r="J119" i="1"/>
  <c r="G185" i="1"/>
  <c r="G201" i="1"/>
  <c r="G281" i="1"/>
  <c r="G25" i="1"/>
  <c r="F27" i="1"/>
  <c r="I68" i="1"/>
  <c r="H93" i="1"/>
  <c r="I119" i="1"/>
  <c r="K185" i="1"/>
  <c r="J183" i="1" s="1"/>
  <c r="K207" i="1"/>
  <c r="J215" i="1"/>
  <c r="K219" i="1"/>
  <c r="J225" i="1"/>
  <c r="K240" i="1"/>
  <c r="J281" i="1"/>
  <c r="K3" i="5"/>
  <c r="J25" i="5"/>
  <c r="L292" i="5"/>
  <c r="K27" i="1"/>
  <c r="F207" i="1"/>
  <c r="K70" i="5"/>
  <c r="F3" i="5"/>
  <c r="M292" i="5"/>
  <c r="D70" i="5"/>
  <c r="E70" i="5"/>
  <c r="H185" i="1"/>
  <c r="K70" i="1"/>
  <c r="C219" i="1"/>
  <c r="F3" i="1"/>
  <c r="F95" i="1"/>
  <c r="K27" i="5"/>
  <c r="H3" i="1" l="1"/>
  <c r="I27" i="1"/>
  <c r="J27" i="5"/>
  <c r="H207" i="1"/>
  <c r="G207" i="1"/>
  <c r="I240" i="1"/>
  <c r="H70" i="1"/>
  <c r="I207" i="1"/>
  <c r="I3" i="1"/>
  <c r="I27" i="5"/>
  <c r="G240" i="1"/>
  <c r="H240" i="1"/>
  <c r="I70" i="1"/>
  <c r="G70" i="1"/>
  <c r="H70" i="5"/>
  <c r="I70" i="5"/>
  <c r="G70" i="5"/>
  <c r="H95" i="5"/>
  <c r="J185" i="1"/>
  <c r="J70" i="5"/>
  <c r="J219" i="1"/>
  <c r="C292" i="5"/>
  <c r="I95" i="5"/>
  <c r="J95" i="1"/>
  <c r="J27" i="1"/>
  <c r="J240" i="1"/>
  <c r="G27" i="5"/>
  <c r="G95" i="5"/>
  <c r="H27" i="5"/>
  <c r="H219" i="1"/>
  <c r="G219" i="1"/>
  <c r="J70" i="1"/>
  <c r="J207" i="1"/>
  <c r="I219" i="1"/>
  <c r="K292" i="1"/>
  <c r="K292" i="5"/>
  <c r="F292" i="1"/>
  <c r="H3" i="5"/>
  <c r="E292" i="5"/>
  <c r="I3" i="5"/>
  <c r="F292" i="5"/>
  <c r="J3" i="5"/>
  <c r="G3" i="5"/>
  <c r="D292" i="5"/>
  <c r="J3" i="1"/>
  <c r="G3" i="1"/>
  <c r="G292" i="5" l="1"/>
  <c r="H292" i="5"/>
  <c r="I292" i="5"/>
  <c r="J292" i="1"/>
  <c r="J292" i="5"/>
  <c r="C95" i="1" l="1"/>
  <c r="C292" i="1" l="1"/>
  <c r="G95" i="1"/>
  <c r="I95" i="1"/>
  <c r="H95" i="1"/>
  <c r="H292" i="1" l="1"/>
  <c r="I292" i="1"/>
  <c r="G292" i="1"/>
</calcChain>
</file>

<file path=xl/sharedStrings.xml><?xml version="1.0" encoding="utf-8"?>
<sst xmlns="http://schemas.openxmlformats.org/spreadsheetml/2006/main" count="2918" uniqueCount="382">
  <si>
    <t>площадь, свойственная для обитания вида (тыс.га)</t>
  </si>
  <si>
    <t>численность вида охотничьих ресурсов</t>
  </si>
  <si>
    <t>показатель численности  ос/тыс.га</t>
  </si>
  <si>
    <t>% от численности</t>
  </si>
  <si>
    <t>всего особей</t>
  </si>
  <si>
    <t>№ п.п.</t>
  </si>
  <si>
    <t>Всего для Быстринского района, в том числе:</t>
  </si>
  <si>
    <t>Всего для Елизовского района, в том числе:</t>
  </si>
  <si>
    <t>Всего для Мильковского района, в том числе:</t>
  </si>
  <si>
    <t>Всего для Соболевского района, в том числе:</t>
  </si>
  <si>
    <t>Всего для Усть-Большерецкого района, в т.ч.:</t>
  </si>
  <si>
    <t>Всего для Усть-Камчатского района, в т.ч.:</t>
  </si>
  <si>
    <t>Всего для Карагинского района, в том числе:</t>
  </si>
  <si>
    <t>Всего для Олюторского района, в том числе:</t>
  </si>
  <si>
    <t>Всего для Пенжинского района, в том числе:</t>
  </si>
  <si>
    <t>Всего для Тигильского района, в том числе:</t>
  </si>
  <si>
    <t>в том числе сеголетков</t>
  </si>
  <si>
    <t>общедоступные охотничьи угодья, в том числе: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</si>
  <si>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</si>
  <si>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</si>
  <si>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</si>
  <si>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</si>
  <si>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</si>
  <si>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</si>
  <si>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</si>
  <si>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</si>
  <si>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</si>
  <si>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</si>
  <si>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ИТОГО</t>
  </si>
  <si>
    <t>охотничьи угодья</t>
  </si>
  <si>
    <t>ООО «Алней» № 4 "Чабинский"</t>
  </si>
  <si>
    <t>ООО «Алней» № 19 "Сухарики"</t>
  </si>
  <si>
    <t>ООО «Алней» № 23"Кимитинский"</t>
  </si>
  <si>
    <t>ООО «Ичанга» № 28 "Андриановский"</t>
  </si>
  <si>
    <t>ООО «Ичанга» № 29 "Копылье"</t>
  </si>
  <si>
    <t>ООО «Соболь» № 2 "Текловаямский"</t>
  </si>
  <si>
    <t>ООО «Тройка» № 5 "Верхне-Тихой"</t>
  </si>
  <si>
    <t>ООО «Тваянский» № 20 "Тваянский"</t>
  </si>
  <si>
    <t>ООО «Скара» № 6 "Янпатский"</t>
  </si>
  <si>
    <t>26</t>
  </si>
  <si>
    <t>ООО «Ургуй» № 36 "Малоходуткинский"</t>
  </si>
  <si>
    <t>ООО «Ласка» № 2 "Константиновский"</t>
  </si>
  <si>
    <t>ООО «Асача» № 33-Б "Асачинский"</t>
  </si>
  <si>
    <t>ООО «Урсус» № 37 "Вестник"</t>
  </si>
  <si>
    <t>ООО Фирма «Жупанова» № 1 "Бивуачный"</t>
  </si>
  <si>
    <t>ООО «Чубак» № 35-В "Левоходуткинский"</t>
  </si>
  <si>
    <t>ООО «Дуплет» № 27 "Калыгирь"</t>
  </si>
  <si>
    <t>РО «Ходутка» № 34 "Правоходуткинский"</t>
  </si>
  <si>
    <t>РО «КОЯНА» № 30 "Нижненалычевский"</t>
  </si>
  <si>
    <t>ООО «Чируч» № 32 "Мутновский"</t>
  </si>
  <si>
    <t>ООО «Чируч» № 39 "Паратунский"</t>
  </si>
  <si>
    <t>ООО «Наяда» № 28 "Степановский"</t>
  </si>
  <si>
    <t>ООО «Кречет-Тур» № 29 "Верхненалычевский"</t>
  </si>
  <si>
    <t>ООО «Ажица» № 38-А "Быстринский-Дукук"</t>
  </si>
  <si>
    <t>ООО «Охота» № 18 "Кижученок"</t>
  </si>
  <si>
    <t>ООО ОПТО «Скара» № 12 "Юртинский"</t>
  </si>
  <si>
    <t>ООО «Промхоз Мильковский» охотничье угодье "Промхоз Мильковский"</t>
  </si>
  <si>
    <t>ОО Мильковская районная АКМНС № 31 "Санопадьский"</t>
  </si>
  <si>
    <t>ОО Мильковская районная АКМНС № 35 "Генералка"</t>
  </si>
  <si>
    <t>ООО «НП Кутх» № 36 "Валагинский"</t>
  </si>
  <si>
    <t>ООО «НП Кутх» № 37 "Шаромский мыс"</t>
  </si>
  <si>
    <t>Мильковское РОО и Р № 40 "Центральный"</t>
  </si>
  <si>
    <t>ООО «Халмин» № 9 "Халминский"</t>
  </si>
  <si>
    <t>ООО «Кречет-Тур» охотничье угодье "Толбачикское"</t>
  </si>
  <si>
    <t>ООО «Кавыча» № 24 "Кавычинский"</t>
  </si>
  <si>
    <t>ММУПП «Озерное» № 2 "Сухарики"</t>
  </si>
  <si>
    <t>ММУПП «Озерное» № 17 "Урцевский"</t>
  </si>
  <si>
    <t>ООО «Трофеи Камчатки» охотничье угодье "Вахвинское"</t>
  </si>
  <si>
    <t>ООО «Геотур» № 39 "Озерная Камчатка"</t>
  </si>
  <si>
    <t>Камчатская региональная общественная организация Атласовское охотничье-рыболовное общество  № 32 "Атласовский"</t>
  </si>
  <si>
    <t>ООО «Светлое» № 19 "Темный"</t>
  </si>
  <si>
    <t>2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</si>
  <si>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</si>
  <si>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</si>
  <si>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</si>
  <si>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</si>
  <si>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</si>
  <si>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</si>
  <si>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</si>
  <si>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</si>
  <si>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</si>
  <si>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</si>
  <si>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</si>
  <si>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</si>
  <si>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</si>
  <si>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</si>
  <si>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</si>
  <si>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</si>
  <si>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</si>
  <si>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</si>
  <si>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</si>
  <si>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</si>
  <si>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</si>
  <si>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</si>
  <si>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ККООиР № 31 "Прибрежный"</t>
  </si>
  <si>
    <t>ККООиР № 32 "Горный"</t>
  </si>
  <si>
    <t>ООО ПХ «Соболевское-охота» № 13 "Киумшич"</t>
  </si>
  <si>
    <t>ООО ПХ «Соболевское-охота» № 12 "Большереченский"</t>
  </si>
  <si>
    <t>ООО ПХ «Соболевское-охота» № 21 "Кылкиш"</t>
  </si>
  <si>
    <t>ООО ПХ «Соболевское-охота» № 24 "Кехтинский"</t>
  </si>
  <si>
    <t>РО «Ивановы» № 26-А "Правокольский"</t>
  </si>
  <si>
    <t>ООО «ОПП Кихчик» № 2 "Кихчик"</t>
  </si>
  <si>
    <t>ООО «Беркут» № 8 "Ипельский"</t>
  </si>
  <si>
    <t>ООО «Хребтовая» № 9 "Хребтовский"</t>
  </si>
  <si>
    <t>ООО «Карымчина» охотничье угодье "Карымчина"</t>
  </si>
  <si>
    <t>ООО «Корсак» № 14 "Маркеевский"</t>
  </si>
  <si>
    <t>ООО «Быстрая» № 6 "Быстринский"</t>
  </si>
  <si>
    <t>ООО «Кальдера Опалы» № 15 "Опалинский"</t>
  </si>
  <si>
    <t>ООО «Хетик» № 19 "Хетикский"</t>
  </si>
  <si>
    <t>ООО «Дуксинауч» № 21 "Кузанекский"</t>
  </si>
  <si>
    <t>ООО «Камчатский медведь» № 22 "Верхнеголыгинский"</t>
  </si>
  <si>
    <t>ООО «Ольга» № 20 "Голыгинский"</t>
  </si>
  <si>
    <t>ООО «Ишала» № 4 "Утинский"</t>
  </si>
  <si>
    <t>ООО «Наяда» № 23 "Пуконка"</t>
  </si>
  <si>
    <t>ИП Дармилова А.М. № 17 "Малый Ипельский"</t>
  </si>
  <si>
    <t>ККООиР № 24 "Банный"</t>
  </si>
  <si>
    <t>ККООиР № 25 "Апачинский"</t>
  </si>
  <si>
    <t>Общественная организация Усть-Камчатское РООиР № 44 "Озеро Нерпичье"</t>
  </si>
  <si>
    <t>ООО "Утгард" № 32 "Фомкин"</t>
  </si>
  <si>
    <t>ООО "Утгард" № 41 "Чажма"</t>
  </si>
  <si>
    <t>ООО "Утгард" № 42 "Крапивинский"</t>
  </si>
  <si>
    <t>ООО ОТПП «Живая вода» № 40 "Сторож"</t>
  </si>
  <si>
    <t>ООО «Рысь» № 4 "Озерная"</t>
  </si>
  <si>
    <t>ООО «КОПХ» № 17 "Листвяги"</t>
  </si>
  <si>
    <t>ООО «КОПХ» № 26 "Левая Половинная"</t>
  </si>
  <si>
    <t>ООО «АЖАБАЧЬЕ» охотничье угодье "Ажабачье"</t>
  </si>
  <si>
    <t>ООО «Рысь и Ко» № 31 "Кахтун"</t>
  </si>
  <si>
    <t>ООО «Барс» № 11 "Алтын"</t>
  </si>
  <si>
    <t>ООО «Барс» № 20 "Радуга"</t>
  </si>
  <si>
    <t>ООО «КРЕРУК» № 29 "Крерук"</t>
  </si>
  <si>
    <t>ООО НПК «Камаки» № 14 "Белая"</t>
  </si>
  <si>
    <t>ООО НПК «Камаки» № 16 "Каменское"</t>
  </si>
  <si>
    <t>ООО НПК «Камаки» № 18 - А "Ильчинец"</t>
  </si>
  <si>
    <t>ООО НПК «Камаки» № 33 "Хапица"</t>
  </si>
  <si>
    <t>ООО НПК «Камаки» № 36 "Шубертовский"</t>
  </si>
  <si>
    <t>ООО НПК «Камаки» № 46 "Восточный"</t>
  </si>
  <si>
    <t>ООО «Кротон» № 5 "Левая"</t>
  </si>
  <si>
    <t>ООО «Базальт» № 30 "Чаша"</t>
  </si>
  <si>
    <t>ООО «Балуй» № 37 "Пятая"</t>
  </si>
  <si>
    <t>КАОО КМНС № 45 "Западный"</t>
  </si>
  <si>
    <t>КООиР № 43 "Ключевской"</t>
  </si>
  <si>
    <t>ООО «Кумроч» № 39 "Андриановка"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</si>
  <si>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</si>
  <si>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</si>
  <si>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</si>
  <si>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</si>
  <si>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</si>
  <si>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</si>
  <si>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</si>
  <si>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</si>
  <si>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</si>
  <si>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</si>
  <si>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ООО «Восточный берег» № 16 "Дранкинский"</t>
  </si>
  <si>
    <t>ООО «Компания Терминал Запад» № 11 "Маламваям"</t>
  </si>
  <si>
    <t>ОАО «Тигильское промысловое хозяйство» № 8 "Ука"</t>
  </si>
  <si>
    <t>ООО «Охот-Беринг» № 13 "Озерновский"</t>
  </si>
  <si>
    <t>РО КМНС «Юни» (кит) № 2 "Тымлат"</t>
  </si>
  <si>
    <t>РО КМНСК «Панкарина» № 3 "Карага"</t>
  </si>
  <si>
    <t>РО «Кайнын» № 4 "Макаровка"</t>
  </si>
  <si>
    <t>ООО «Корякморепродукт» № 15 "Ивашкинский"</t>
  </si>
  <si>
    <t>ООО «Татол» № 19 "Охотский"</t>
  </si>
  <si>
    <t>ОАО «Тигильское промысловое хозяйство» № 25 "Аманинский"</t>
  </si>
  <si>
    <t>ООО «Фарт» охотничье угодье "Кинкильский"</t>
  </si>
  <si>
    <t>ООО «ПХ Северо-Запад» № 15 "Верхне-Кахтанинский"</t>
  </si>
  <si>
    <t>ООО «ПХ Северо-Запад» № 18 "Качылынский"</t>
  </si>
  <si>
    <t>ООО «Камчатский Трофей» № 53 "Быстринский"</t>
  </si>
  <si>
    <t>ООО «Камчатский Трофей» № 55 "Верхне 1-й Белоголовый"</t>
  </si>
  <si>
    <t>РО «Кахтана» № 14 "Нижне-Кахтанинский"</t>
  </si>
  <si>
    <t>ООО «Алней» № 19 "Энпа"</t>
  </si>
  <si>
    <t>ООО «Алней» № 21 "Усть-Воямпольский"</t>
  </si>
  <si>
    <t>ООО «Рысь» № 16 "Жиловой"</t>
  </si>
  <si>
    <t>ОО «ПООиР» № 17 "Кокыртинский"</t>
  </si>
  <si>
    <t>ООО «Охот-Беринг» № 13 " Уйвеемский"</t>
  </si>
  <si>
    <t>ООО «Охот-Беринг» № 66 " Ватапваямский"</t>
  </si>
  <si>
    <t>ТСО «Камчадал» № 22 "Кангора"</t>
  </si>
  <si>
    <t>ООО фирма «Исток» № 44 "Река Тихая"</t>
  </si>
  <si>
    <t>ООО фирма «Исток» № 46 "Река Утхолок"</t>
  </si>
  <si>
    <t>РОИ «Каврал» № 47 "Ковранский"</t>
  </si>
  <si>
    <t>РО «Медведь» № 50 "Константиновский"</t>
  </si>
  <si>
    <t>ООО «Мегра» № 51 "Ахльчинский"</t>
  </si>
  <si>
    <t>ТСО  «Родник» № 54 "Этопаньский"</t>
  </si>
  <si>
    <t>№ 7 "Айнын"</t>
  </si>
  <si>
    <t>РО КМНЭ «Тымкытын» № 19 "Мургальский"</t>
  </si>
  <si>
    <t>ООО «Апукинское» № 4 "Пахачинский"</t>
  </si>
  <si>
    <t>ООО «Апукинское» № 7 "Олюторский"</t>
  </si>
  <si>
    <t>РО «Исток» № 5 "Горный"</t>
  </si>
  <si>
    <t>ООО «Охот-Беринг» № 6 "Бараний"</t>
  </si>
  <si>
    <t>ООО «Дельфин» № 8 "Ачайваямский"</t>
  </si>
  <si>
    <t>ККООиР охотхозяйство № 42 "Начикинское"</t>
  </si>
  <si>
    <t>ККООиР охотхозяйство № 43 "Пиначевское"</t>
  </si>
  <si>
    <t>Камчатское региональное отделение ВОО охотхозяйство   "Вилючинское"</t>
  </si>
  <si>
    <t>ООО «Карагинское» охотничье угодье "Карагинское"</t>
  </si>
  <si>
    <t>ООО «Рысь» охотничье угодье "Рысь"</t>
  </si>
  <si>
    <t>24.1</t>
  </si>
  <si>
    <t>ООО Фирма «Пурга»  № 6 "Березово-Карымский"</t>
  </si>
  <si>
    <t>ООО Фирма «Пурга»  № 8 "Мальцевский"</t>
  </si>
  <si>
    <t>ООО Фирма «Пурга»  № 9 "Лебяжий"</t>
  </si>
  <si>
    <t>ООО Фирма «Пурга»  № 13 "Верхнегаванский"</t>
  </si>
  <si>
    <t>ООО Фирма «Пурга»  № 14 "Нижнегаванский"</t>
  </si>
  <si>
    <t>ООО Фирма «Пурга»  № 16 "Нижнежупановский"</t>
  </si>
  <si>
    <t>ООО Фирма «Пурга»  № 22 "Вершинский"</t>
  </si>
  <si>
    <t>ООО Фирма «Пурга»  № 23 "Дзендзурский"</t>
  </si>
  <si>
    <t>ООО Фирма «Пурга»  № 24 "Теплый"</t>
  </si>
  <si>
    <t>ООО Фирма «Пурга»  № 25 "Фигурный"</t>
  </si>
  <si>
    <t>38</t>
  </si>
  <si>
    <t>ККООиР № 26 "Приморский"</t>
  </si>
  <si>
    <t>МОО «Общество охотников и рыболовов»  Быстринского  р-на Камчатской области" № 12 "Уксичанский"</t>
  </si>
  <si>
    <t>МОО «Общество охотников и рыболовов»  Быстринского  р-на Камчатской области" № 9 "Быстринский"</t>
  </si>
  <si>
    <t>МОО «Общество охотников и рыболовов»  Быстринского  р-на Камчатской области" № 1 "Кекукский"</t>
  </si>
  <si>
    <t>ООО «Ара» № 13 "Тополовский"</t>
  </si>
  <si>
    <t>ООО «Диана» № 16 "Романовский"</t>
  </si>
  <si>
    <t>ООО «КАДАР» № 18 "Сопочный"</t>
  </si>
  <si>
    <t>№ 3 "Рыбный"</t>
  </si>
  <si>
    <t>ООО «Диана» охотничье угодье "Облуковинское"</t>
  </si>
  <si>
    <t>№ 4 "Верхне-Окланский"</t>
  </si>
  <si>
    <t>ООО «Мильлесохота» охотничье угодье "Восточный"</t>
  </si>
  <si>
    <t>ООО «Селинг» охотничье угодье  "Селинг"</t>
  </si>
  <si>
    <t>ООО НПК «Камаки» № 10 "Юрьевский"</t>
  </si>
  <si>
    <t>ООО НПК «Камаки» № 13 "Харчинский"</t>
  </si>
  <si>
    <t>35</t>
  </si>
  <si>
    <t>ООО «Кречет-Тур» охотничье угодье  "Островновский"</t>
  </si>
  <si>
    <t>36</t>
  </si>
  <si>
    <t>37</t>
  </si>
  <si>
    <t>39</t>
  </si>
  <si>
    <t>ООО "Промысловик" № 7-А "Колпаковский"</t>
  </si>
  <si>
    <t>ООО "Промысловик" № 8 "Брюмкинский"</t>
  </si>
  <si>
    <t>ООО "Промысловик" № 17 "Киненкийский"</t>
  </si>
  <si>
    <t>ООО "Промысловик" № 19 "Средневоровской"</t>
  </si>
  <si>
    <t>№ 5 "Начиловский"</t>
  </si>
  <si>
    <t>№ 38-В "Быстринский-Малкинский"</t>
  </si>
  <si>
    <t>ООО "Гольцовка" № 7 "Верхнегольцовский"</t>
  </si>
  <si>
    <t>ООО "Артемис" № 38 "Быстрая"</t>
  </si>
  <si>
    <t>№ 12 "Ольховый"</t>
  </si>
  <si>
    <t>№ 1 "Пареньский"</t>
  </si>
  <si>
    <t>№ 9 "Энычаваямский"</t>
  </si>
  <si>
    <t>№ 11 "Импенвеемский"</t>
  </si>
  <si>
    <t>№ 16 "Пенжинский"</t>
  </si>
  <si>
    <t>№ 2 "Тылхой"</t>
  </si>
  <si>
    <t>№ 6 "Мамет"</t>
  </si>
  <si>
    <t>№ 40 "Алманен"</t>
  </si>
  <si>
    <t>№ 26 "Хромушка"</t>
  </si>
  <si>
    <t>в том числе взрослые самцы</t>
  </si>
  <si>
    <t>ООО "Порожистый" № 1 "Порожистый"</t>
  </si>
  <si>
    <t>№ 33 "Правоворовской"</t>
  </si>
  <si>
    <t>№ 4 "Пенсепель"</t>
  </si>
  <si>
    <t>№ 8 "Нижне-Кинкильский"</t>
  </si>
  <si>
    <t>№ 32 "Кулевацкий"</t>
  </si>
  <si>
    <t>№ 48 "Усть-Хайрюзовский"</t>
  </si>
  <si>
    <t>№ 65 "Вулкан Ичинский"</t>
  </si>
  <si>
    <t xml:space="preserve">№ 70 "Озеро Паланское" </t>
  </si>
  <si>
    <t>№ 3 "Микино"</t>
  </si>
  <si>
    <t>№ 5 "Нижне-Окланский"</t>
  </si>
  <si>
    <t>№ 12 "Черный"</t>
  </si>
  <si>
    <t>№ 13 "Центральный"</t>
  </si>
  <si>
    <t>№ 18 "Большой Аянкинский"</t>
  </si>
  <si>
    <t>№ 2 "Ветвейский"</t>
  </si>
  <si>
    <t>№ 3 "Вывенский"</t>
  </si>
  <si>
    <t>№ 1 "Паклаваям"</t>
  </si>
  <si>
    <t>№ 17 "Кичигинский"</t>
  </si>
  <si>
    <t>№ 18 "Валаваямский"</t>
  </si>
  <si>
    <t>№ 22 "Ивашкинский-Приморский"</t>
  </si>
  <si>
    <t>№ 38 "Пущинский"</t>
  </si>
  <si>
    <t xml:space="preserve">ООО «Скара» охотничье угодье "Скара" </t>
  </si>
  <si>
    <t xml:space="preserve">ООО Фирма «Пурга» охотничье угодье "Кедровское" </t>
  </si>
  <si>
    <t xml:space="preserve">ООО «Ургуй» охотничье угодье "Левоходуткинское"  </t>
  </si>
  <si>
    <t>ООО «Ипуин» охотничье угодье "Кирганик"</t>
  </si>
  <si>
    <t>ООО «Балуй» охотничье угодье "Никольское-Максимовское"</t>
  </si>
  <si>
    <t>ООО «Ипуин» охотничье угодье "Щапинское"</t>
  </si>
  <si>
    <t xml:space="preserve">ООО «Промысловик» охотничье угодье "Немтикский - Пымтинский" </t>
  </si>
  <si>
    <t>ООО «Ича-Фиш» охотничье угодье "Низконский-Кенашенский"</t>
  </si>
  <si>
    <t>ООО ПХ «Соболевское-охота» охотничье угодье "Садушкинско-Коопское"</t>
  </si>
  <si>
    <t>ООО ПХ «Соболевское-охота» охотничье угодье "Хейванско-Колпаковское"</t>
  </si>
  <si>
    <t>ООО «Верховья Опалы» № 16 "Верхнеопалинский"</t>
  </si>
  <si>
    <t>ООО «КОПХ» охотничье угодье "Еловые дали"</t>
  </si>
  <si>
    <t>ООО «Утгард» охотничье угодье "Верхняя Двухюрточная - Верхняя Киревна"</t>
  </si>
  <si>
    <t>ООО «Барс» № 25 "Култучный"</t>
  </si>
  <si>
    <t>ООО «Лесная» охотничье угодье "Тевинское"</t>
  </si>
  <si>
    <t>ОО «ПООиР» охотхозяйство "Паланское"</t>
  </si>
  <si>
    <t>РО «Юнэт» охотничье угодье "Атъавайский - Мутновский"</t>
  </si>
  <si>
    <t>РО «Сокол» охотничье угодье "Шишель"</t>
  </si>
  <si>
    <t>ОАО «Тигильское промысловое хозяйство» охотничье угодье "Шлен"</t>
  </si>
  <si>
    <t>ОАО «Тигильское промысловое хозяйство» охотничье угодье "Калгауч"</t>
  </si>
  <si>
    <t>ОАО «Тигильское промысловое хозяйство» охотничье угодье "Центральное"</t>
  </si>
  <si>
    <t>ООО «Камчатский Трофей» охотничье угодье "Тигильское"</t>
  </si>
  <si>
    <t>ОФВРОРКК охотничье угодье "Ичинский-Кешумный"</t>
  </si>
  <si>
    <t>ООО "Семячик"  № 11 "Карымский"</t>
  </si>
  <si>
    <t>ООО «Алней» № 23 "Кимитинский"</t>
  </si>
  <si>
    <t>ООО "Северная рыбодобывающая компания" № 17 "Рассошинский"</t>
  </si>
  <si>
    <t>ООО "ЖАКАН ПЛЮС" № 21 "Ичинский"</t>
  </si>
  <si>
    <t>ООО "ЖАКАН ПЛЮС" № 22 "Семеновский"</t>
  </si>
  <si>
    <t xml:space="preserve">ООО "Заимка" охотничье угодье "Правожупановское" </t>
  </si>
  <si>
    <t>ООО "СпецГидроСтрой ДВ" № 33-А "Асачинский"</t>
  </si>
  <si>
    <t>ООО "ЖАКАН ПЛЮС" № 17 "Немтик"</t>
  </si>
  <si>
    <t>23.1</t>
  </si>
  <si>
    <t>ООО "АЖАБАЧЬЕ" № 30-А "Озерная- Толбачинская"</t>
  </si>
  <si>
    <t>ООО "Хребтовая" № 11 "Апачанский"</t>
  </si>
  <si>
    <t>ООО "УК ЖКХ" № 3 "Хомутинский"</t>
  </si>
  <si>
    <t>ООО ТК "Камчатка-Тур" № 24 "Лагуна Казарок"</t>
  </si>
  <si>
    <t>ООО "Фарт" № 17 "Крайний</t>
  </si>
  <si>
    <t>ООО "Северная рыбодобывающая компания" № 56 "Эмгучанский"</t>
  </si>
  <si>
    <t>ООО "Урсус" № 9-А"Хейванский"</t>
  </si>
  <si>
    <t>ООО "Урсус" № 10-А "Верхнеколпаковский"</t>
  </si>
  <si>
    <t>ООО "Семячик"  № 7 "Семячик"</t>
  </si>
  <si>
    <t>ООО «Иянин Кутх Стилхэд» № 9 "Дальний"</t>
  </si>
  <si>
    <t>ООО «Иянин Кутх Стилхэд» № 30 "Омгонский"</t>
  </si>
  <si>
    <t>ООО «Иянин Кутх Стилхэд» № 43 "Хлебненско-Текловаямский"</t>
  </si>
  <si>
    <t>ООО «Иянин Кутх Стилхэд» № 35 "Седанкинский"</t>
  </si>
  <si>
    <t>ООО  «Ивнинг Стар» № 45 "Медвежий"</t>
  </si>
  <si>
    <t>ООО "Хребтовая" № 3 "Сопочка на Долу"</t>
  </si>
  <si>
    <t>ООО "Орлан" охотничье угодье "Тимановское"</t>
  </si>
  <si>
    <t>41</t>
  </si>
  <si>
    <t>41.1</t>
  </si>
  <si>
    <t>ИП Яркова Любовь Рустамжановна № 11 "Пумшумский"</t>
  </si>
  <si>
    <t>№ 2 "Кура"</t>
  </si>
  <si>
    <t>ООО "Ивнинг Стар" № 71 "Утхолок"</t>
  </si>
  <si>
    <t>Олюторское районное общество охотников и рыболовов охотхозяйство "Южный"</t>
  </si>
  <si>
    <t>ООО «СЕЛИНГ» охотничье угодье "Халница"</t>
  </si>
  <si>
    <t>ООО «Иянин Кутх Стилхэд» охотничье угодье "Сопочный-Ушхский"</t>
  </si>
  <si>
    <t>ООО «ЖАКАН ПЛЮС» № 1 "Козыревский"</t>
  </si>
  <si>
    <t>ООО «ЖАКАН ПЛЮС» № 3 "Сокорецкий"</t>
  </si>
  <si>
    <t>ООО «Алней» о/у "Алней"</t>
  </si>
  <si>
    <t>22.1</t>
  </si>
  <si>
    <t>ООО «Диана» о/у "Крутогоровский"</t>
  </si>
  <si>
    <t>ООО «Корсак» № 18 "Саванский"</t>
  </si>
  <si>
    <t>36.1</t>
  </si>
  <si>
    <t>ООО «Хапица» о/у "Столбовое"</t>
  </si>
  <si>
    <t>ООО «Хапица» о/у "Новиковский"</t>
  </si>
  <si>
    <t>ООО ОПТО «Скара» охотничье угодье "Правая Половинная - Крюки"</t>
  </si>
  <si>
    <t>ООО "Скара" о/у "Парапольское"</t>
  </si>
  <si>
    <t>№ 10 "Два Озера"</t>
  </si>
  <si>
    <t>8.1</t>
  </si>
  <si>
    <t>8.2</t>
  </si>
  <si>
    <t>8.3</t>
  </si>
  <si>
    <t>ООО "Альфа-Тур" № 14 "Болотистый"</t>
  </si>
  <si>
    <t>о/у "Аянкинский-Хиузный"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</si>
  <si>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</si>
  <si>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</si>
  <si>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</si>
  <si>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</si>
  <si>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</si>
  <si>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</si>
  <si>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</si>
  <si>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</si>
  <si>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</si>
  <si>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</si>
  <si>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</si>
  <si>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</si>
  <si>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</si>
  <si>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</si>
  <si>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ООО «Фарт» № 8 "Уннейваямский"</t>
  </si>
  <si>
    <t>РО "Медведь" № 52 "Верхне-Чананка"</t>
  </si>
  <si>
    <t>ООО "Возрождение развития оленеводства" № 62 "Белоголовая"</t>
  </si>
  <si>
    <t>№ 49 "Мыс Амбон"</t>
  </si>
  <si>
    <t>№ 63 "1-й Белоголовый"</t>
  </si>
  <si>
    <t>площадь, свойственная для обитания вида (км русла)</t>
  </si>
  <si>
    <t>показатель численности  ос/км русла</t>
  </si>
  <si>
    <t xml:space="preserve">% от численности </t>
  </si>
  <si>
    <t>ООО "Охотник" № 10 "Эссовеемский"</t>
  </si>
  <si>
    <t>ООО "Карибу-Тур" № 23 "Остров Карагинский"</t>
  </si>
  <si>
    <t>16.1</t>
  </si>
  <si>
    <t>16.2</t>
  </si>
  <si>
    <t>16.3</t>
  </si>
  <si>
    <t>16.4</t>
  </si>
  <si>
    <t>16.5</t>
  </si>
  <si>
    <t>40</t>
  </si>
  <si>
    <t>ООО "Возрождение развития оленеводства" № 60 "Куэченский"</t>
  </si>
  <si>
    <t>ООО "Чубук» № 10-Б "Верхнеколпаковский"</t>
  </si>
  <si>
    <t xml:space="preserve">ООО "Чубук» охотничье угодье "Озерновское" </t>
  </si>
  <si>
    <t xml:space="preserve">ООО "Чубук» охотничье угодье "Касангско-Левокольское" </t>
  </si>
  <si>
    <t>ООО "ТПС-ФИШ" № 30 "Устьевой"</t>
  </si>
  <si>
    <t>ООО "Вита" угодье "Ганальское-Стеновское"</t>
  </si>
  <si>
    <t>ООО "Ивнинг Стар" № 64 "Морошечный"</t>
  </si>
  <si>
    <t>41.2</t>
  </si>
  <si>
    <t>41.3</t>
  </si>
  <si>
    <t>41.4</t>
  </si>
  <si>
    <t>41.5</t>
  </si>
  <si>
    <t>41.6</t>
  </si>
  <si>
    <t>41.7</t>
  </si>
  <si>
    <t>41.8</t>
  </si>
  <si>
    <t>41.9</t>
  </si>
  <si>
    <t>41.10</t>
  </si>
  <si>
    <t>ООО «Кречет-Тур» охотничье угодье "Островновский"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</si>
</sst>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textRotation="90"/>
    </xf>
    <xf numFmtId="164" fontId="1" fillId="3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3"/>
  <sheetViews>
    <sheetView tabSelected="1" zoomScale="110" zoomScaleNormal="110" workbookViewId="0">
      <pane ySplit="2" topLeftCell="A3" activePane="bottomLeft" state="frozen"/>
      <selection pane="bottomLeft" activeCell="D5" sqref="D5"/>
    </sheetView>
  </sheetViews>
  <sheetFormatPr defaultRowHeight="15" x14ac:dyDescent="0.25"/>
  <cols>
    <col min="1" max="1" width="7.28515625" style="1" customWidth="1"/>
    <col min="2" max="2" width="52.7109375" style="57" customWidth="1"/>
    <col min="3" max="3" width="14.28515625" style="1" customWidth="1"/>
    <col min="4" max="5" width="12.7109375" style="1" customWidth="1"/>
    <col min="6" max="6" width="12.7109375" style="28" customWidth="1"/>
    <col min="7" max="8" width="12.7109375" style="38" customWidth="1"/>
    <col min="9" max="9" width="12.7109375" style="39" customWidth="1"/>
    <col min="10" max="10" width="9.140625" style="40"/>
    <col min="11" max="16384" width="9.140625" style="1"/>
  </cols>
  <sheetData>
    <row r="1" spans="1:11" ht="15" customHeight="1" x14ac:dyDescent="0.25">
      <c r="A1" s="77" t="s">
        <v>5</v>
      </c>
      <c r="B1" s="80" t="s">
        <v>29</v>
      </c>
      <c r="C1" s="80" t="s">
        <v>0</v>
      </c>
      <c r="D1" s="78" t="s">
        <v>1</v>
      </c>
      <c r="E1" s="78"/>
      <c r="F1" s="78"/>
      <c r="G1" s="79" t="s">
        <v>2</v>
      </c>
      <c r="H1" s="79"/>
      <c r="I1" s="79"/>
      <c r="J1" s="83" t="s">
        <v>3</v>
      </c>
      <c r="K1" s="76" t="s">
        <v>4</v>
      </c>
    </row>
    <row r="2" spans="1:11" ht="86.25" customHeight="1" x14ac:dyDescent="0.25">
      <c r="A2" s="77"/>
      <c r="B2" s="80"/>
      <c r="C2" s="80"/>
      <c r="D2" s="59">
        <v>2016</v>
      </c>
      <c r="E2" s="59">
        <v>2017</v>
      </c>
      <c r="F2" s="59">
        <v>2018</v>
      </c>
      <c r="G2" s="60">
        <v>2016</v>
      </c>
      <c r="H2" s="60">
        <v>2017</v>
      </c>
      <c r="I2" s="60">
        <v>2018</v>
      </c>
      <c r="J2" s="83"/>
      <c r="K2" s="76"/>
    </row>
    <row r="3" spans="1:11" x14ac:dyDescent="0.25">
      <c r="A3" s="4" t="s">
        <v>18</v>
      </c>
      <c r="B3" s="5" t="s">
        <v>6</v>
      </c>
      <c r="C3" s="6">
        <f>SUM(C4:C25)</f>
        <v>1879.1599999999996</v>
      </c>
      <c r="D3" s="7">
        <f>SUM(D4:D25)</f>
        <v>1452</v>
      </c>
      <c r="E3" s="7">
        <f>SUM(E4:E25)</f>
        <v>1458</v>
      </c>
      <c r="F3" s="7">
        <f>SUM(F4:F25)</f>
        <v>1477</v>
      </c>
      <c r="G3" s="6">
        <f>D3/C3</f>
        <v>0.77268566806445449</v>
      </c>
      <c r="H3" s="6">
        <f>E3/C3</f>
        <v>0.77587858404819188</v>
      </c>
      <c r="I3" s="6">
        <f>F3/C3</f>
        <v>0.78598948466336038</v>
      </c>
      <c r="J3" s="84">
        <f t="shared" ref="J3:J67" si="0">K3*100/F3</f>
        <v>12.119160460392688</v>
      </c>
      <c r="K3" s="7">
        <f>SUM(K4:K25)</f>
        <v>179</v>
      </c>
    </row>
    <row r="4" spans="1:11" ht="25.5" x14ac:dyDescent="0.25">
      <c r="A4" s="63">
        <v>1</v>
      </c>
      <c r="B4" s="64" t="s">
        <v>208</v>
      </c>
      <c r="C4" s="8">
        <v>75.7</v>
      </c>
      <c r="D4" s="9">
        <v>42</v>
      </c>
      <c r="E4" s="9">
        <v>42</v>
      </c>
      <c r="F4" s="9">
        <v>42</v>
      </c>
      <c r="G4" s="8">
        <f>D4/C4</f>
        <v>0.55482166446499337</v>
      </c>
      <c r="H4" s="8">
        <f>E4/C4</f>
        <v>0.55482166446499337</v>
      </c>
      <c r="I4" s="8">
        <f>F4/C4</f>
        <v>0.55482166446499337</v>
      </c>
      <c r="J4" s="70">
        <f t="shared" si="0"/>
        <v>11.904761904761905</v>
      </c>
      <c r="K4" s="9">
        <v>5</v>
      </c>
    </row>
    <row r="5" spans="1:11" ht="25.5" x14ac:dyDescent="0.25">
      <c r="A5" s="63">
        <v>2</v>
      </c>
      <c r="B5" s="64" t="s">
        <v>207</v>
      </c>
      <c r="C5" s="8">
        <v>157.30000000000001</v>
      </c>
      <c r="D5" s="9">
        <v>89</v>
      </c>
      <c r="E5" s="9">
        <v>89</v>
      </c>
      <c r="F5" s="9">
        <v>89</v>
      </c>
      <c r="G5" s="8">
        <f t="shared" ref="G5:G68" si="1">D5/C5</f>
        <v>0.56579783852511123</v>
      </c>
      <c r="H5" s="8">
        <f t="shared" ref="H5:H68" si="2">E5/C5</f>
        <v>0.56579783852511123</v>
      </c>
      <c r="I5" s="8">
        <f t="shared" ref="I5:I68" si="3">F5/C5</f>
        <v>0.56579783852511123</v>
      </c>
      <c r="J5" s="70">
        <f t="shared" si="0"/>
        <v>8.9887640449438209</v>
      </c>
      <c r="K5" s="9">
        <v>8</v>
      </c>
    </row>
    <row r="6" spans="1:11" ht="25.5" x14ac:dyDescent="0.25">
      <c r="A6" s="63">
        <v>3</v>
      </c>
      <c r="B6" s="64" t="s">
        <v>206</v>
      </c>
      <c r="C6" s="8">
        <v>49.9</v>
      </c>
      <c r="D6" s="9">
        <v>23</v>
      </c>
      <c r="E6" s="9">
        <v>23</v>
      </c>
      <c r="F6" s="9">
        <v>23</v>
      </c>
      <c r="G6" s="8">
        <f t="shared" si="1"/>
        <v>0.46092184368737477</v>
      </c>
      <c r="H6" s="8">
        <f t="shared" si="2"/>
        <v>0.46092184368737477</v>
      </c>
      <c r="I6" s="8">
        <f t="shared" si="3"/>
        <v>0.46092184368737477</v>
      </c>
      <c r="J6" s="70">
        <f t="shared" si="0"/>
        <v>8.695652173913043</v>
      </c>
      <c r="K6" s="9">
        <v>2</v>
      </c>
    </row>
    <row r="7" spans="1:11" s="61" customFormat="1" x14ac:dyDescent="0.25">
      <c r="A7" s="63">
        <v>4</v>
      </c>
      <c r="B7" s="64" t="s">
        <v>35</v>
      </c>
      <c r="C7" s="8">
        <v>79.3</v>
      </c>
      <c r="D7" s="9">
        <v>32</v>
      </c>
      <c r="E7" s="9">
        <v>32</v>
      </c>
      <c r="F7" s="9">
        <v>32</v>
      </c>
      <c r="G7" s="8">
        <f t="shared" si="1"/>
        <v>0.40353089533417402</v>
      </c>
      <c r="H7" s="8">
        <f t="shared" si="2"/>
        <v>0.40353089533417402</v>
      </c>
      <c r="I7" s="8">
        <f t="shared" si="3"/>
        <v>0.40353089533417402</v>
      </c>
      <c r="J7" s="70">
        <f t="shared" si="0"/>
        <v>6.25</v>
      </c>
      <c r="K7" s="9">
        <v>2</v>
      </c>
    </row>
    <row r="8" spans="1:11" s="61" customFormat="1" x14ac:dyDescent="0.25">
      <c r="A8" s="63">
        <v>5</v>
      </c>
      <c r="B8" s="64" t="s">
        <v>30</v>
      </c>
      <c r="C8" s="8">
        <v>39.200000000000003</v>
      </c>
      <c r="D8" s="9">
        <v>26</v>
      </c>
      <c r="E8" s="9">
        <v>26</v>
      </c>
      <c r="F8" s="9">
        <v>31</v>
      </c>
      <c r="G8" s="8">
        <f t="shared" si="1"/>
        <v>0.66326530612244894</v>
      </c>
      <c r="H8" s="8">
        <f t="shared" si="2"/>
        <v>0.66326530612244894</v>
      </c>
      <c r="I8" s="8">
        <f t="shared" si="3"/>
        <v>0.79081632653061218</v>
      </c>
      <c r="J8" s="70">
        <f t="shared" si="0"/>
        <v>9.67741935483871</v>
      </c>
      <c r="K8" s="9">
        <v>3</v>
      </c>
    </row>
    <row r="9" spans="1:11" s="61" customFormat="1" x14ac:dyDescent="0.25">
      <c r="A9" s="63">
        <v>6</v>
      </c>
      <c r="B9" s="64" t="s">
        <v>320</v>
      </c>
      <c r="C9" s="8">
        <v>182.3</v>
      </c>
      <c r="D9" s="9">
        <v>121</v>
      </c>
      <c r="E9" s="9">
        <v>121</v>
      </c>
      <c r="F9" s="9">
        <v>142</v>
      </c>
      <c r="G9" s="8">
        <f t="shared" si="1"/>
        <v>0.66374108612177729</v>
      </c>
      <c r="H9" s="8">
        <f t="shared" si="2"/>
        <v>0.66374108612177729</v>
      </c>
      <c r="I9" s="8">
        <f t="shared" si="3"/>
        <v>0.7789358200767964</v>
      </c>
      <c r="J9" s="70">
        <f t="shared" si="0"/>
        <v>11.971830985915492</v>
      </c>
      <c r="K9" s="9">
        <v>17</v>
      </c>
    </row>
    <row r="10" spans="1:11" s="61" customFormat="1" x14ac:dyDescent="0.25">
      <c r="A10" s="63">
        <v>7</v>
      </c>
      <c r="B10" s="64" t="s">
        <v>31</v>
      </c>
      <c r="C10" s="8">
        <v>20.6</v>
      </c>
      <c r="D10" s="9">
        <v>15</v>
      </c>
      <c r="E10" s="9">
        <v>15</v>
      </c>
      <c r="F10" s="9">
        <v>15</v>
      </c>
      <c r="G10" s="8">
        <f t="shared" si="1"/>
        <v>0.72815533980582514</v>
      </c>
      <c r="H10" s="8">
        <f t="shared" si="2"/>
        <v>0.72815533980582514</v>
      </c>
      <c r="I10" s="8">
        <f t="shared" si="3"/>
        <v>0.72815533980582514</v>
      </c>
      <c r="J10" s="70">
        <f t="shared" si="0"/>
        <v>13.333333333333334</v>
      </c>
      <c r="K10" s="9">
        <v>2</v>
      </c>
    </row>
    <row r="11" spans="1:11" s="61" customFormat="1" x14ac:dyDescent="0.25">
      <c r="A11" s="63">
        <v>8</v>
      </c>
      <c r="B11" s="64" t="s">
        <v>32</v>
      </c>
      <c r="C11" s="8">
        <v>40.9</v>
      </c>
      <c r="D11" s="9">
        <v>26</v>
      </c>
      <c r="E11" s="9">
        <v>26</v>
      </c>
      <c r="F11" s="9">
        <v>26</v>
      </c>
      <c r="G11" s="8">
        <f t="shared" si="1"/>
        <v>0.63569682151589246</v>
      </c>
      <c r="H11" s="8">
        <f t="shared" si="2"/>
        <v>0.63569682151589246</v>
      </c>
      <c r="I11" s="8">
        <f t="shared" si="3"/>
        <v>0.63569682151589246</v>
      </c>
      <c r="J11" s="70">
        <f t="shared" si="0"/>
        <v>11.538461538461538</v>
      </c>
      <c r="K11" s="9">
        <v>3</v>
      </c>
    </row>
    <row r="12" spans="1:11" x14ac:dyDescent="0.25">
      <c r="A12" s="63">
        <v>9</v>
      </c>
      <c r="B12" s="64" t="s">
        <v>36</v>
      </c>
      <c r="C12" s="8">
        <v>61.1</v>
      </c>
      <c r="D12" s="9">
        <v>42</v>
      </c>
      <c r="E12" s="9">
        <v>42</v>
      </c>
      <c r="F12" s="9">
        <v>42</v>
      </c>
      <c r="G12" s="8">
        <f t="shared" si="1"/>
        <v>0.68739770867430439</v>
      </c>
      <c r="H12" s="8">
        <f t="shared" si="2"/>
        <v>0.68739770867430439</v>
      </c>
      <c r="I12" s="8">
        <f t="shared" si="3"/>
        <v>0.68739770867430439</v>
      </c>
      <c r="J12" s="70">
        <f t="shared" si="0"/>
        <v>0</v>
      </c>
      <c r="K12" s="9">
        <v>0</v>
      </c>
    </row>
    <row r="13" spans="1:11" x14ac:dyDescent="0.25">
      <c r="A13" s="63">
        <v>10</v>
      </c>
      <c r="B13" s="64" t="s">
        <v>38</v>
      </c>
      <c r="C13" s="8">
        <v>78.099999999999994</v>
      </c>
      <c r="D13" s="9">
        <v>46</v>
      </c>
      <c r="E13" s="9">
        <v>46</v>
      </c>
      <c r="F13" s="9">
        <v>46</v>
      </c>
      <c r="G13" s="8">
        <f t="shared" si="1"/>
        <v>0.58898847631242002</v>
      </c>
      <c r="H13" s="8">
        <f t="shared" si="2"/>
        <v>0.58898847631242002</v>
      </c>
      <c r="I13" s="8">
        <f t="shared" si="3"/>
        <v>0.58898847631242002</v>
      </c>
      <c r="J13" s="70">
        <f t="shared" si="0"/>
        <v>13.043478260869565</v>
      </c>
      <c r="K13" s="9">
        <v>6</v>
      </c>
    </row>
    <row r="14" spans="1:11" x14ac:dyDescent="0.25">
      <c r="A14" s="63">
        <v>11</v>
      </c>
      <c r="B14" s="64" t="s">
        <v>262</v>
      </c>
      <c r="C14" s="8">
        <v>126.4</v>
      </c>
      <c r="D14" s="9">
        <v>62</v>
      </c>
      <c r="E14" s="9">
        <v>62</v>
      </c>
      <c r="F14" s="9">
        <v>62</v>
      </c>
      <c r="G14" s="8">
        <f t="shared" si="1"/>
        <v>0.49050632911392406</v>
      </c>
      <c r="H14" s="8">
        <f t="shared" si="2"/>
        <v>0.49050632911392406</v>
      </c>
      <c r="I14" s="8">
        <f t="shared" si="3"/>
        <v>0.49050632911392406</v>
      </c>
      <c r="J14" s="70">
        <f t="shared" si="0"/>
        <v>12.903225806451612</v>
      </c>
      <c r="K14" s="9">
        <v>8</v>
      </c>
    </row>
    <row r="15" spans="1:11" x14ac:dyDescent="0.25">
      <c r="A15" s="63">
        <v>12</v>
      </c>
      <c r="B15" s="64" t="s">
        <v>209</v>
      </c>
      <c r="C15" s="8">
        <v>71.3</v>
      </c>
      <c r="D15" s="9">
        <v>43</v>
      </c>
      <c r="E15" s="9">
        <v>43</v>
      </c>
      <c r="F15" s="9">
        <v>43</v>
      </c>
      <c r="G15" s="8">
        <f t="shared" si="1"/>
        <v>0.60308555399719499</v>
      </c>
      <c r="H15" s="8">
        <f t="shared" si="2"/>
        <v>0.60308555399719499</v>
      </c>
      <c r="I15" s="8">
        <f t="shared" si="3"/>
        <v>0.60308555399719499</v>
      </c>
      <c r="J15" s="70">
        <f t="shared" si="0"/>
        <v>9.3023255813953494</v>
      </c>
      <c r="K15" s="9">
        <v>4</v>
      </c>
    </row>
    <row r="16" spans="1:11" x14ac:dyDescent="0.25">
      <c r="A16" s="63">
        <v>13</v>
      </c>
      <c r="B16" s="64" t="s">
        <v>210</v>
      </c>
      <c r="C16" s="8">
        <v>53.2</v>
      </c>
      <c r="D16" s="9">
        <v>61</v>
      </c>
      <c r="E16" s="9">
        <v>61</v>
      </c>
      <c r="F16" s="9">
        <v>61</v>
      </c>
      <c r="G16" s="8">
        <f t="shared" si="1"/>
        <v>1.1466165413533833</v>
      </c>
      <c r="H16" s="8">
        <f t="shared" si="2"/>
        <v>1.1466165413533833</v>
      </c>
      <c r="I16" s="8">
        <f t="shared" si="3"/>
        <v>1.1466165413533833</v>
      </c>
      <c r="J16" s="70">
        <f t="shared" si="0"/>
        <v>9.8360655737704921</v>
      </c>
      <c r="K16" s="9">
        <v>6</v>
      </c>
    </row>
    <row r="17" spans="1:11" x14ac:dyDescent="0.25">
      <c r="A17" s="63">
        <v>14</v>
      </c>
      <c r="B17" s="64" t="s">
        <v>213</v>
      </c>
      <c r="C17" s="8">
        <v>266.39999999999998</v>
      </c>
      <c r="D17" s="9">
        <v>331</v>
      </c>
      <c r="E17" s="9">
        <v>331</v>
      </c>
      <c r="F17" s="9">
        <v>331</v>
      </c>
      <c r="G17" s="8">
        <f t="shared" si="1"/>
        <v>1.2424924924924925</v>
      </c>
      <c r="H17" s="8">
        <f t="shared" si="2"/>
        <v>1.2424924924924925</v>
      </c>
      <c r="I17" s="8">
        <f t="shared" si="3"/>
        <v>1.2424924924924925</v>
      </c>
      <c r="J17" s="70">
        <f t="shared" si="0"/>
        <v>14.501510574018127</v>
      </c>
      <c r="K17" s="9">
        <v>48</v>
      </c>
    </row>
    <row r="18" spans="1:11" ht="25.5" x14ac:dyDescent="0.25">
      <c r="A18" s="63">
        <v>15</v>
      </c>
      <c r="B18" s="64" t="s">
        <v>287</v>
      </c>
      <c r="C18" s="65">
        <v>76.86</v>
      </c>
      <c r="D18" s="10">
        <v>95</v>
      </c>
      <c r="E18" s="10">
        <v>101</v>
      </c>
      <c r="F18" s="10">
        <v>101</v>
      </c>
      <c r="G18" s="8">
        <f t="shared" si="1"/>
        <v>1.2360135310954983</v>
      </c>
      <c r="H18" s="8">
        <f t="shared" si="2"/>
        <v>1.3140775435857404</v>
      </c>
      <c r="I18" s="8">
        <f t="shared" si="3"/>
        <v>1.3140775435857404</v>
      </c>
      <c r="J18" s="70">
        <f t="shared" si="0"/>
        <v>14.851485148514852</v>
      </c>
      <c r="K18" s="9">
        <v>15</v>
      </c>
    </row>
    <row r="19" spans="1:11" x14ac:dyDescent="0.25">
      <c r="A19" s="63">
        <v>16</v>
      </c>
      <c r="B19" s="64" t="s">
        <v>211</v>
      </c>
      <c r="C19" s="8">
        <v>98</v>
      </c>
      <c r="D19" s="9">
        <v>79</v>
      </c>
      <c r="E19" s="9">
        <v>79</v>
      </c>
      <c r="F19" s="9">
        <v>79</v>
      </c>
      <c r="G19" s="8">
        <f t="shared" si="1"/>
        <v>0.80612244897959184</v>
      </c>
      <c r="H19" s="8">
        <f t="shared" si="2"/>
        <v>0.80612244897959184</v>
      </c>
      <c r="I19" s="8">
        <f t="shared" si="3"/>
        <v>0.80612244897959184</v>
      </c>
      <c r="J19" s="70">
        <f t="shared" si="0"/>
        <v>13.924050632911392</v>
      </c>
      <c r="K19" s="9">
        <v>11</v>
      </c>
    </row>
    <row r="20" spans="1:11" x14ac:dyDescent="0.25">
      <c r="A20" s="63">
        <v>17</v>
      </c>
      <c r="B20" s="64" t="s">
        <v>37</v>
      </c>
      <c r="C20" s="8">
        <v>127.5</v>
      </c>
      <c r="D20" s="9">
        <v>102</v>
      </c>
      <c r="E20" s="9">
        <v>102</v>
      </c>
      <c r="F20" s="9">
        <v>102</v>
      </c>
      <c r="G20" s="8">
        <f t="shared" si="1"/>
        <v>0.8</v>
      </c>
      <c r="H20" s="8">
        <f t="shared" si="2"/>
        <v>0.8</v>
      </c>
      <c r="I20" s="8">
        <f t="shared" si="3"/>
        <v>0.8</v>
      </c>
      <c r="J20" s="70">
        <f t="shared" si="0"/>
        <v>11.764705882352942</v>
      </c>
      <c r="K20" s="9">
        <v>12</v>
      </c>
    </row>
    <row r="21" spans="1:11" x14ac:dyDescent="0.25">
      <c r="A21" s="63">
        <v>18</v>
      </c>
      <c r="B21" s="64" t="s">
        <v>288</v>
      </c>
      <c r="C21" s="65">
        <v>101.8</v>
      </c>
      <c r="D21" s="10">
        <v>82</v>
      </c>
      <c r="E21" s="10">
        <v>82</v>
      </c>
      <c r="F21" s="10">
        <v>85</v>
      </c>
      <c r="G21" s="8">
        <f t="shared" ref="G21:G22" si="4">D21/C21</f>
        <v>0.80550098231827116</v>
      </c>
      <c r="H21" s="8">
        <f t="shared" ref="H21:H22" si="5">E21/C21</f>
        <v>0.80550098231827116</v>
      </c>
      <c r="I21" s="8">
        <f t="shared" ref="I21:I22" si="6">F21/C21</f>
        <v>0.83497053045186642</v>
      </c>
      <c r="J21" s="70">
        <f t="shared" ref="J21:J22" si="7">K21*100/F21</f>
        <v>11.764705882352942</v>
      </c>
      <c r="K21" s="9">
        <v>10</v>
      </c>
    </row>
    <row r="22" spans="1:11" x14ac:dyDescent="0.25">
      <c r="A22" s="63">
        <v>19</v>
      </c>
      <c r="B22" s="64" t="s">
        <v>289</v>
      </c>
      <c r="C22" s="65">
        <v>39.799999999999997</v>
      </c>
      <c r="D22" s="10">
        <v>32</v>
      </c>
      <c r="E22" s="10">
        <v>32</v>
      </c>
      <c r="F22" s="10">
        <v>32</v>
      </c>
      <c r="G22" s="8">
        <f t="shared" si="4"/>
        <v>0.8040201005025126</v>
      </c>
      <c r="H22" s="8">
        <f t="shared" si="5"/>
        <v>0.8040201005025126</v>
      </c>
      <c r="I22" s="8">
        <f t="shared" si="6"/>
        <v>0.8040201005025126</v>
      </c>
      <c r="J22" s="70">
        <f t="shared" si="7"/>
        <v>12.5</v>
      </c>
      <c r="K22" s="9">
        <v>4</v>
      </c>
    </row>
    <row r="23" spans="1:11" x14ac:dyDescent="0.25">
      <c r="A23" s="63">
        <v>20</v>
      </c>
      <c r="B23" s="64" t="s">
        <v>33</v>
      </c>
      <c r="C23" s="8">
        <v>31.5</v>
      </c>
      <c r="D23" s="9">
        <v>30</v>
      </c>
      <c r="E23" s="9">
        <v>30</v>
      </c>
      <c r="F23" s="9">
        <v>30</v>
      </c>
      <c r="G23" s="8">
        <f t="shared" si="1"/>
        <v>0.95238095238095233</v>
      </c>
      <c r="H23" s="8">
        <f t="shared" si="2"/>
        <v>0.95238095238095233</v>
      </c>
      <c r="I23" s="8">
        <f t="shared" si="3"/>
        <v>0.95238095238095233</v>
      </c>
      <c r="J23" s="70">
        <f t="shared" si="0"/>
        <v>13.333333333333334</v>
      </c>
      <c r="K23" s="9">
        <v>4</v>
      </c>
    </row>
    <row r="24" spans="1:11" x14ac:dyDescent="0.25">
      <c r="A24" s="63">
        <v>21</v>
      </c>
      <c r="B24" s="64" t="s">
        <v>34</v>
      </c>
      <c r="C24" s="8">
        <v>75.400000000000006</v>
      </c>
      <c r="D24" s="9">
        <v>50</v>
      </c>
      <c r="E24" s="9">
        <v>50</v>
      </c>
      <c r="F24" s="9">
        <v>40</v>
      </c>
      <c r="G24" s="8">
        <f t="shared" si="1"/>
        <v>0.66312997347480096</v>
      </c>
      <c r="H24" s="8">
        <f t="shared" si="2"/>
        <v>0.66312997347480096</v>
      </c>
      <c r="I24" s="8">
        <f t="shared" si="3"/>
        <v>0.53050397877984079</v>
      </c>
      <c r="J24" s="70">
        <f t="shared" si="0"/>
        <v>15</v>
      </c>
      <c r="K24" s="9">
        <v>6</v>
      </c>
    </row>
    <row r="25" spans="1:11" x14ac:dyDescent="0.25">
      <c r="A25" s="11" t="s">
        <v>92</v>
      </c>
      <c r="B25" s="12" t="s">
        <v>17</v>
      </c>
      <c r="C25" s="13">
        <f>SUM(C26:C26)</f>
        <v>26.6</v>
      </c>
      <c r="D25" s="14">
        <f>SUM(D26:D26)</f>
        <v>23</v>
      </c>
      <c r="E25" s="14">
        <f>SUM(E26:E26)</f>
        <v>23</v>
      </c>
      <c r="F25" s="14">
        <f>SUM(F26:F26)</f>
        <v>23</v>
      </c>
      <c r="G25" s="15">
        <f t="shared" si="1"/>
        <v>0.86466165413533835</v>
      </c>
      <c r="H25" s="15">
        <f t="shared" si="2"/>
        <v>0.86466165413533835</v>
      </c>
      <c r="I25" s="15">
        <f t="shared" si="3"/>
        <v>0.86466165413533835</v>
      </c>
      <c r="J25" s="16">
        <f t="shared" si="0"/>
        <v>13.043478260869565</v>
      </c>
      <c r="K25" s="17">
        <f>SUM(K26:K26)</f>
        <v>3</v>
      </c>
    </row>
    <row r="26" spans="1:11" x14ac:dyDescent="0.25">
      <c r="A26" s="18" t="s">
        <v>321</v>
      </c>
      <c r="B26" s="19" t="s">
        <v>212</v>
      </c>
      <c r="C26" s="20">
        <v>26.6</v>
      </c>
      <c r="D26" s="21">
        <v>23</v>
      </c>
      <c r="E26" s="21">
        <v>23</v>
      </c>
      <c r="F26" s="21">
        <v>23</v>
      </c>
      <c r="G26" s="22">
        <f t="shared" si="1"/>
        <v>0.86466165413533835</v>
      </c>
      <c r="H26" s="22">
        <f t="shared" si="2"/>
        <v>0.86466165413533835</v>
      </c>
      <c r="I26" s="22">
        <f t="shared" si="3"/>
        <v>0.86466165413533835</v>
      </c>
      <c r="J26" s="23">
        <f t="shared" si="0"/>
        <v>13.043478260869565</v>
      </c>
      <c r="K26" s="24">
        <v>3</v>
      </c>
    </row>
    <row r="27" spans="1:11" x14ac:dyDescent="0.25">
      <c r="A27" s="4" t="s">
        <v>19</v>
      </c>
      <c r="B27" s="25" t="s">
        <v>7</v>
      </c>
      <c r="C27" s="26">
        <f>SUM(C28:C68)</f>
        <v>2417.3999999999996</v>
      </c>
      <c r="D27" s="27">
        <f>SUM(D28:D68)</f>
        <v>2385</v>
      </c>
      <c r="E27" s="27">
        <f>SUM(E28:E68)</f>
        <v>2376</v>
      </c>
      <c r="F27" s="27">
        <f>SUM(F28:F68)</f>
        <v>2357</v>
      </c>
      <c r="G27" s="6">
        <f t="shared" si="1"/>
        <v>0.98659717051377527</v>
      </c>
      <c r="H27" s="6">
        <f t="shared" si="2"/>
        <v>0.98287416232315727</v>
      </c>
      <c r="I27" s="6">
        <f t="shared" si="3"/>
        <v>0.97501447836518584</v>
      </c>
      <c r="J27" s="84">
        <f t="shared" si="0"/>
        <v>11.92193466270683</v>
      </c>
      <c r="K27" s="7">
        <f>SUM(K28:K68)</f>
        <v>281</v>
      </c>
    </row>
    <row r="28" spans="1:11" x14ac:dyDescent="0.25">
      <c r="A28" s="66">
        <v>1</v>
      </c>
      <c r="B28" s="64" t="s">
        <v>44</v>
      </c>
      <c r="C28" s="8">
        <v>57.4</v>
      </c>
      <c r="D28" s="9">
        <v>50</v>
      </c>
      <c r="E28" s="9">
        <v>50</v>
      </c>
      <c r="F28" s="9">
        <v>50</v>
      </c>
      <c r="G28" s="8">
        <f t="shared" si="1"/>
        <v>0.87108013937282236</v>
      </c>
      <c r="H28" s="8">
        <f t="shared" si="2"/>
        <v>0.87108013937282236</v>
      </c>
      <c r="I28" s="8">
        <f t="shared" si="3"/>
        <v>0.87108013937282236</v>
      </c>
      <c r="J28" s="70">
        <f t="shared" si="0"/>
        <v>10</v>
      </c>
      <c r="K28" s="9">
        <v>5</v>
      </c>
    </row>
    <row r="29" spans="1:11" x14ac:dyDescent="0.25">
      <c r="A29" s="66">
        <v>2</v>
      </c>
      <c r="B29" s="64" t="s">
        <v>41</v>
      </c>
      <c r="C29" s="8">
        <v>34.1</v>
      </c>
      <c r="D29" s="9">
        <v>37</v>
      </c>
      <c r="E29" s="9">
        <v>37</v>
      </c>
      <c r="F29" s="9">
        <v>37</v>
      </c>
      <c r="G29" s="8">
        <f t="shared" si="1"/>
        <v>1.0850439882697946</v>
      </c>
      <c r="H29" s="8">
        <f t="shared" si="2"/>
        <v>1.0850439882697946</v>
      </c>
      <c r="I29" s="8">
        <f t="shared" si="3"/>
        <v>1.0850439882697946</v>
      </c>
      <c r="J29" s="70">
        <f t="shared" si="0"/>
        <v>13.513513513513514</v>
      </c>
      <c r="K29" s="9">
        <v>5</v>
      </c>
    </row>
    <row r="30" spans="1:11" x14ac:dyDescent="0.25">
      <c r="A30" s="66">
        <v>3</v>
      </c>
      <c r="B30" s="64" t="s">
        <v>308</v>
      </c>
      <c r="C30" s="8">
        <v>54.5</v>
      </c>
      <c r="D30" s="9">
        <v>88</v>
      </c>
      <c r="E30" s="9">
        <v>88</v>
      </c>
      <c r="F30" s="9">
        <v>88</v>
      </c>
      <c r="G30" s="8">
        <f t="shared" si="1"/>
        <v>1.6146788990825689</v>
      </c>
      <c r="H30" s="8">
        <f t="shared" si="2"/>
        <v>1.6146788990825689</v>
      </c>
      <c r="I30" s="8">
        <f t="shared" si="3"/>
        <v>1.6146788990825689</v>
      </c>
      <c r="J30" s="70">
        <f t="shared" si="0"/>
        <v>14.772727272727273</v>
      </c>
      <c r="K30" s="9">
        <v>13</v>
      </c>
    </row>
    <row r="31" spans="1:11" x14ac:dyDescent="0.25">
      <c r="A31" s="66">
        <v>4</v>
      </c>
      <c r="B31" s="64" t="s">
        <v>290</v>
      </c>
      <c r="C31" s="8">
        <v>90.2</v>
      </c>
      <c r="D31" s="9">
        <v>51</v>
      </c>
      <c r="E31" s="9">
        <v>55</v>
      </c>
      <c r="F31" s="9">
        <v>56</v>
      </c>
      <c r="G31" s="8">
        <f t="shared" si="1"/>
        <v>0.56541019955654104</v>
      </c>
      <c r="H31" s="8">
        <f t="shared" si="2"/>
        <v>0.6097560975609756</v>
      </c>
      <c r="I31" s="8">
        <f t="shared" si="3"/>
        <v>0.62084257206208426</v>
      </c>
      <c r="J31" s="70">
        <f t="shared" si="0"/>
        <v>10.714285714285714</v>
      </c>
      <c r="K31" s="9">
        <v>6</v>
      </c>
    </row>
    <row r="32" spans="1:11" x14ac:dyDescent="0.25">
      <c r="A32" s="66">
        <v>5</v>
      </c>
      <c r="B32" s="64" t="s">
        <v>263</v>
      </c>
      <c r="C32" s="8">
        <v>44.7</v>
      </c>
      <c r="D32" s="9">
        <v>17</v>
      </c>
      <c r="E32" s="9">
        <v>17</v>
      </c>
      <c r="F32" s="9">
        <v>17</v>
      </c>
      <c r="G32" s="8">
        <f t="shared" si="1"/>
        <v>0.38031319910514538</v>
      </c>
      <c r="H32" s="8">
        <f t="shared" si="2"/>
        <v>0.38031319910514538</v>
      </c>
      <c r="I32" s="8">
        <f t="shared" si="3"/>
        <v>0.38031319910514538</v>
      </c>
      <c r="J32" s="70">
        <f t="shared" si="0"/>
        <v>11.764705882352942</v>
      </c>
      <c r="K32" s="9">
        <v>2</v>
      </c>
    </row>
    <row r="33" spans="1:11" x14ac:dyDescent="0.25">
      <c r="A33" s="66">
        <v>6</v>
      </c>
      <c r="B33" s="64" t="s">
        <v>194</v>
      </c>
      <c r="C33" s="8">
        <v>30.5</v>
      </c>
      <c r="D33" s="9">
        <v>12</v>
      </c>
      <c r="E33" s="9">
        <v>12</v>
      </c>
      <c r="F33" s="9">
        <v>12</v>
      </c>
      <c r="G33" s="8">
        <f t="shared" si="1"/>
        <v>0.39344262295081966</v>
      </c>
      <c r="H33" s="8">
        <f t="shared" si="2"/>
        <v>0.39344262295081966</v>
      </c>
      <c r="I33" s="8">
        <f t="shared" si="3"/>
        <v>0.39344262295081966</v>
      </c>
      <c r="J33" s="70">
        <f t="shared" si="0"/>
        <v>8.3333333333333339</v>
      </c>
      <c r="K33" s="9">
        <v>1</v>
      </c>
    </row>
    <row r="34" spans="1:11" x14ac:dyDescent="0.25">
      <c r="A34" s="66">
        <v>7</v>
      </c>
      <c r="B34" s="64" t="s">
        <v>302</v>
      </c>
      <c r="C34" s="8">
        <v>31.4</v>
      </c>
      <c r="D34" s="9">
        <v>14</v>
      </c>
      <c r="E34" s="9">
        <v>13</v>
      </c>
      <c r="F34" s="9">
        <v>17</v>
      </c>
      <c r="G34" s="8">
        <f t="shared" si="1"/>
        <v>0.44585987261146498</v>
      </c>
      <c r="H34" s="8">
        <f t="shared" si="2"/>
        <v>0.4140127388535032</v>
      </c>
      <c r="I34" s="8">
        <f t="shared" si="3"/>
        <v>0.54140127388535031</v>
      </c>
      <c r="J34" s="70">
        <f t="shared" si="0"/>
        <v>11.764705882352942</v>
      </c>
      <c r="K34" s="9">
        <v>2</v>
      </c>
    </row>
    <row r="35" spans="1:11" x14ac:dyDescent="0.25">
      <c r="A35" s="66">
        <v>8</v>
      </c>
      <c r="B35" s="64" t="s">
        <v>195</v>
      </c>
      <c r="C35" s="8">
        <v>29.7</v>
      </c>
      <c r="D35" s="9">
        <v>15</v>
      </c>
      <c r="E35" s="9">
        <v>14</v>
      </c>
      <c r="F35" s="9">
        <v>14</v>
      </c>
      <c r="G35" s="8">
        <f t="shared" si="1"/>
        <v>0.50505050505050508</v>
      </c>
      <c r="H35" s="8">
        <f t="shared" si="2"/>
        <v>0.4713804713804714</v>
      </c>
      <c r="I35" s="8">
        <f t="shared" si="3"/>
        <v>0.4713804713804714</v>
      </c>
      <c r="J35" s="70">
        <f t="shared" si="0"/>
        <v>7.1428571428571432</v>
      </c>
      <c r="K35" s="9">
        <v>1</v>
      </c>
    </row>
    <row r="36" spans="1:11" x14ac:dyDescent="0.25">
      <c r="A36" s="66">
        <v>9</v>
      </c>
      <c r="B36" s="64" t="s">
        <v>196</v>
      </c>
      <c r="C36" s="8">
        <v>12.3</v>
      </c>
      <c r="D36" s="9">
        <v>16</v>
      </c>
      <c r="E36" s="9">
        <v>16</v>
      </c>
      <c r="F36" s="9">
        <v>17</v>
      </c>
      <c r="G36" s="8">
        <f t="shared" si="1"/>
        <v>1.3008130081300813</v>
      </c>
      <c r="H36" s="8">
        <f t="shared" si="2"/>
        <v>1.3008130081300813</v>
      </c>
      <c r="I36" s="8">
        <f t="shared" si="3"/>
        <v>1.3821138211382114</v>
      </c>
      <c r="J36" s="70">
        <f t="shared" si="0"/>
        <v>5.882352941176471</v>
      </c>
      <c r="K36" s="9">
        <v>1</v>
      </c>
    </row>
    <row r="37" spans="1:11" x14ac:dyDescent="0.25">
      <c r="A37" s="66">
        <v>10</v>
      </c>
      <c r="B37" s="64" t="s">
        <v>285</v>
      </c>
      <c r="C37" s="8">
        <v>70.2</v>
      </c>
      <c r="D37" s="9">
        <v>10</v>
      </c>
      <c r="E37" s="9">
        <v>12</v>
      </c>
      <c r="F37" s="9">
        <v>16</v>
      </c>
      <c r="G37" s="8">
        <f t="shared" si="1"/>
        <v>0.14245014245014245</v>
      </c>
      <c r="H37" s="8">
        <f t="shared" si="2"/>
        <v>0.17094017094017094</v>
      </c>
      <c r="I37" s="8">
        <f t="shared" si="3"/>
        <v>0.22792022792022792</v>
      </c>
      <c r="J37" s="70">
        <f t="shared" si="0"/>
        <v>12.5</v>
      </c>
      <c r="K37" s="9">
        <v>2</v>
      </c>
    </row>
    <row r="38" spans="1:11" x14ac:dyDescent="0.25">
      <c r="A38" s="66">
        <v>11</v>
      </c>
      <c r="B38" s="64" t="s">
        <v>197</v>
      </c>
      <c r="C38" s="8">
        <v>37.799999999999997</v>
      </c>
      <c r="D38" s="9">
        <v>13</v>
      </c>
      <c r="E38" s="9">
        <v>12</v>
      </c>
      <c r="F38" s="9">
        <v>14</v>
      </c>
      <c r="G38" s="8">
        <f t="shared" si="1"/>
        <v>0.34391534391534395</v>
      </c>
      <c r="H38" s="8">
        <f t="shared" si="2"/>
        <v>0.3174603174603175</v>
      </c>
      <c r="I38" s="8">
        <f t="shared" si="3"/>
        <v>0.37037037037037041</v>
      </c>
      <c r="J38" s="70">
        <f t="shared" si="0"/>
        <v>7.1428571428571432</v>
      </c>
      <c r="K38" s="9">
        <v>1</v>
      </c>
    </row>
    <row r="39" spans="1:11" x14ac:dyDescent="0.25">
      <c r="A39" s="66">
        <v>12</v>
      </c>
      <c r="B39" s="64" t="s">
        <v>198</v>
      </c>
      <c r="C39" s="8">
        <v>27</v>
      </c>
      <c r="D39" s="9">
        <v>13</v>
      </c>
      <c r="E39" s="9">
        <v>12</v>
      </c>
      <c r="F39" s="9">
        <v>14</v>
      </c>
      <c r="G39" s="8">
        <f t="shared" si="1"/>
        <v>0.48148148148148145</v>
      </c>
      <c r="H39" s="8">
        <f t="shared" si="2"/>
        <v>0.44444444444444442</v>
      </c>
      <c r="I39" s="8">
        <f t="shared" si="3"/>
        <v>0.51851851851851849</v>
      </c>
      <c r="J39" s="70">
        <f t="shared" si="0"/>
        <v>7.1428571428571432</v>
      </c>
      <c r="K39" s="9">
        <v>1</v>
      </c>
    </row>
    <row r="40" spans="1:11" x14ac:dyDescent="0.25">
      <c r="A40" s="66">
        <v>13</v>
      </c>
      <c r="B40" s="64" t="s">
        <v>199</v>
      </c>
      <c r="C40" s="8">
        <v>93.3</v>
      </c>
      <c r="D40" s="9">
        <v>16</v>
      </c>
      <c r="E40" s="9">
        <v>15</v>
      </c>
      <c r="F40" s="9">
        <v>15</v>
      </c>
      <c r="G40" s="8">
        <f t="shared" si="1"/>
        <v>0.17148981779206859</v>
      </c>
      <c r="H40" s="8">
        <f t="shared" si="2"/>
        <v>0.16077170418006431</v>
      </c>
      <c r="I40" s="8">
        <f t="shared" si="3"/>
        <v>0.16077170418006431</v>
      </c>
      <c r="J40" s="70">
        <f t="shared" si="0"/>
        <v>13.333333333333334</v>
      </c>
      <c r="K40" s="9">
        <v>2</v>
      </c>
    </row>
    <row r="41" spans="1:11" x14ac:dyDescent="0.25">
      <c r="A41" s="66">
        <v>14</v>
      </c>
      <c r="B41" s="64" t="s">
        <v>200</v>
      </c>
      <c r="C41" s="8">
        <v>77.5</v>
      </c>
      <c r="D41" s="9">
        <v>12</v>
      </c>
      <c r="E41" s="9">
        <v>8</v>
      </c>
      <c r="F41" s="9">
        <v>14</v>
      </c>
      <c r="G41" s="8">
        <f t="shared" si="1"/>
        <v>0.15483870967741936</v>
      </c>
      <c r="H41" s="8">
        <f t="shared" si="2"/>
        <v>0.1032258064516129</v>
      </c>
      <c r="I41" s="8">
        <f t="shared" si="3"/>
        <v>0.18064516129032257</v>
      </c>
      <c r="J41" s="70">
        <f t="shared" si="0"/>
        <v>7.1428571428571432</v>
      </c>
      <c r="K41" s="9">
        <v>1</v>
      </c>
    </row>
    <row r="42" spans="1:11" x14ac:dyDescent="0.25">
      <c r="A42" s="66">
        <v>15</v>
      </c>
      <c r="B42" s="64" t="s">
        <v>201</v>
      </c>
      <c r="C42" s="8">
        <v>15.3</v>
      </c>
      <c r="D42" s="9">
        <v>17</v>
      </c>
      <c r="E42" s="9">
        <v>14</v>
      </c>
      <c r="F42" s="9">
        <v>16</v>
      </c>
      <c r="G42" s="8">
        <f t="shared" si="1"/>
        <v>1.1111111111111112</v>
      </c>
      <c r="H42" s="8">
        <f t="shared" si="2"/>
        <v>0.91503267973856206</v>
      </c>
      <c r="I42" s="8">
        <f t="shared" si="3"/>
        <v>1.0457516339869282</v>
      </c>
      <c r="J42" s="70">
        <f t="shared" si="0"/>
        <v>6.25</v>
      </c>
      <c r="K42" s="9">
        <v>1</v>
      </c>
    </row>
    <row r="43" spans="1:11" x14ac:dyDescent="0.25">
      <c r="A43" s="66">
        <v>16</v>
      </c>
      <c r="B43" s="64" t="s">
        <v>202</v>
      </c>
      <c r="C43" s="8">
        <v>31.5</v>
      </c>
      <c r="D43" s="9">
        <v>9</v>
      </c>
      <c r="E43" s="9">
        <v>9</v>
      </c>
      <c r="F43" s="9">
        <v>10</v>
      </c>
      <c r="G43" s="8">
        <f t="shared" si="1"/>
        <v>0.2857142857142857</v>
      </c>
      <c r="H43" s="8">
        <f t="shared" si="2"/>
        <v>0.2857142857142857</v>
      </c>
      <c r="I43" s="8">
        <f t="shared" si="3"/>
        <v>0.31746031746031744</v>
      </c>
      <c r="J43" s="70">
        <f t="shared" si="0"/>
        <v>10</v>
      </c>
      <c r="K43" s="9">
        <v>1</v>
      </c>
    </row>
    <row r="44" spans="1:11" x14ac:dyDescent="0.25">
      <c r="A44" s="66">
        <v>17</v>
      </c>
      <c r="B44" s="64" t="s">
        <v>203</v>
      </c>
      <c r="C44" s="8">
        <v>20.7</v>
      </c>
      <c r="D44" s="9">
        <v>9</v>
      </c>
      <c r="E44" s="9">
        <v>8</v>
      </c>
      <c r="F44" s="9">
        <v>10</v>
      </c>
      <c r="G44" s="8">
        <f t="shared" si="1"/>
        <v>0.43478260869565216</v>
      </c>
      <c r="H44" s="8">
        <f t="shared" si="2"/>
        <v>0.38647342995169082</v>
      </c>
      <c r="I44" s="8">
        <f t="shared" si="3"/>
        <v>0.48309178743961356</v>
      </c>
      <c r="J44" s="70">
        <f t="shared" si="0"/>
        <v>10</v>
      </c>
      <c r="K44" s="9">
        <v>1</v>
      </c>
    </row>
    <row r="45" spans="1:11" x14ac:dyDescent="0.25">
      <c r="A45" s="66">
        <v>18</v>
      </c>
      <c r="B45" s="64" t="s">
        <v>55</v>
      </c>
      <c r="C45" s="8">
        <v>22.9</v>
      </c>
      <c r="D45" s="9">
        <v>38</v>
      </c>
      <c r="E45" s="9">
        <v>38</v>
      </c>
      <c r="F45" s="9">
        <v>38</v>
      </c>
      <c r="G45" s="8">
        <f t="shared" si="1"/>
        <v>1.6593886462882097</v>
      </c>
      <c r="H45" s="8">
        <f t="shared" si="2"/>
        <v>1.6593886462882097</v>
      </c>
      <c r="I45" s="8">
        <f t="shared" si="3"/>
        <v>1.6593886462882097</v>
      </c>
      <c r="J45" s="70">
        <f t="shared" si="0"/>
        <v>13.157894736842104</v>
      </c>
      <c r="K45" s="9">
        <v>5</v>
      </c>
    </row>
    <row r="46" spans="1:11" x14ac:dyDescent="0.25">
      <c r="A46" s="66">
        <v>19</v>
      </c>
      <c r="B46" s="64" t="s">
        <v>292</v>
      </c>
      <c r="C46" s="65">
        <v>34.700000000000003</v>
      </c>
      <c r="D46" s="10">
        <v>44</v>
      </c>
      <c r="E46" s="10">
        <v>44</v>
      </c>
      <c r="F46" s="10">
        <v>50</v>
      </c>
      <c r="G46" s="8">
        <f t="shared" si="1"/>
        <v>1.2680115273775214</v>
      </c>
      <c r="H46" s="8">
        <f t="shared" si="2"/>
        <v>1.2680115273775214</v>
      </c>
      <c r="I46" s="8">
        <f t="shared" si="3"/>
        <v>1.4409221902017291</v>
      </c>
      <c r="J46" s="70">
        <f t="shared" si="0"/>
        <v>14</v>
      </c>
      <c r="K46" s="9">
        <v>7</v>
      </c>
    </row>
    <row r="47" spans="1:11" x14ac:dyDescent="0.25">
      <c r="A47" s="66">
        <v>20</v>
      </c>
      <c r="B47" s="64" t="s">
        <v>54</v>
      </c>
      <c r="C47" s="8">
        <v>12.4</v>
      </c>
      <c r="D47" s="9">
        <v>24</v>
      </c>
      <c r="E47" s="9">
        <v>24</v>
      </c>
      <c r="F47" s="9">
        <v>24</v>
      </c>
      <c r="G47" s="8">
        <f t="shared" si="1"/>
        <v>1.9354838709677418</v>
      </c>
      <c r="H47" s="8">
        <f t="shared" si="2"/>
        <v>1.9354838709677418</v>
      </c>
      <c r="I47" s="8">
        <f t="shared" si="3"/>
        <v>1.9354838709677418</v>
      </c>
      <c r="J47" s="70">
        <f t="shared" si="0"/>
        <v>12.5</v>
      </c>
      <c r="K47" s="9">
        <v>3</v>
      </c>
    </row>
    <row r="48" spans="1:11" x14ac:dyDescent="0.25">
      <c r="A48" s="66">
        <v>21</v>
      </c>
      <c r="B48" s="64" t="s">
        <v>370</v>
      </c>
      <c r="C48" s="8">
        <v>88.5</v>
      </c>
      <c r="D48" s="9">
        <v>42</v>
      </c>
      <c r="E48" s="9">
        <v>43</v>
      </c>
      <c r="F48" s="9">
        <v>43</v>
      </c>
      <c r="G48" s="8">
        <f t="shared" si="1"/>
        <v>0.47457627118644069</v>
      </c>
      <c r="H48" s="8">
        <f t="shared" si="2"/>
        <v>0.48587570621468928</v>
      </c>
      <c r="I48" s="8">
        <f t="shared" si="3"/>
        <v>0.48587570621468928</v>
      </c>
      <c r="J48" s="70">
        <f t="shared" si="0"/>
        <v>13.953488372093023</v>
      </c>
      <c r="K48" s="9">
        <v>6</v>
      </c>
    </row>
    <row r="49" spans="1:11" ht="17.25" customHeight="1" x14ac:dyDescent="0.25">
      <c r="A49" s="66">
        <v>22</v>
      </c>
      <c r="B49" s="64" t="s">
        <v>220</v>
      </c>
      <c r="C49" s="8">
        <v>174.3</v>
      </c>
      <c r="D49" s="9">
        <v>160</v>
      </c>
      <c r="E49" s="9">
        <v>160</v>
      </c>
      <c r="F49" s="9">
        <v>160</v>
      </c>
      <c r="G49" s="8">
        <f t="shared" si="1"/>
        <v>0.91795754446356848</v>
      </c>
      <c r="H49" s="8">
        <f t="shared" si="2"/>
        <v>0.91795754446356848</v>
      </c>
      <c r="I49" s="8">
        <f t="shared" si="3"/>
        <v>0.91795754446356848</v>
      </c>
      <c r="J49" s="70">
        <f t="shared" si="0"/>
        <v>15</v>
      </c>
      <c r="K49" s="9">
        <v>24</v>
      </c>
    </row>
    <row r="50" spans="1:11" x14ac:dyDescent="0.25">
      <c r="A50" s="66">
        <v>23</v>
      </c>
      <c r="B50" s="64" t="s">
        <v>52</v>
      </c>
      <c r="C50" s="8">
        <v>50.1</v>
      </c>
      <c r="D50" s="9">
        <v>45</v>
      </c>
      <c r="E50" s="9">
        <v>45</v>
      </c>
      <c r="F50" s="9">
        <v>45</v>
      </c>
      <c r="G50" s="8">
        <f t="shared" si="1"/>
        <v>0.89820359281437123</v>
      </c>
      <c r="H50" s="8">
        <f t="shared" si="2"/>
        <v>0.89820359281437123</v>
      </c>
      <c r="I50" s="8">
        <f t="shared" si="3"/>
        <v>0.89820359281437123</v>
      </c>
      <c r="J50" s="70">
        <f t="shared" si="0"/>
        <v>13.333333333333334</v>
      </c>
      <c r="K50" s="9">
        <v>6</v>
      </c>
    </row>
    <row r="51" spans="1:11" x14ac:dyDescent="0.25">
      <c r="A51" s="66">
        <v>24</v>
      </c>
      <c r="B51" s="64" t="s">
        <v>46</v>
      </c>
      <c r="C51" s="8">
        <v>23.2</v>
      </c>
      <c r="D51" s="9">
        <v>10</v>
      </c>
      <c r="E51" s="9">
        <v>10</v>
      </c>
      <c r="F51" s="9">
        <v>10</v>
      </c>
      <c r="G51" s="8">
        <f t="shared" si="1"/>
        <v>0.43103448275862072</v>
      </c>
      <c r="H51" s="8">
        <f t="shared" si="2"/>
        <v>0.43103448275862072</v>
      </c>
      <c r="I51" s="8">
        <f t="shared" si="3"/>
        <v>0.43103448275862072</v>
      </c>
      <c r="J51" s="70">
        <f t="shared" si="0"/>
        <v>0</v>
      </c>
      <c r="K51" s="9">
        <v>0</v>
      </c>
    </row>
    <row r="52" spans="1:11" x14ac:dyDescent="0.25">
      <c r="A52" s="66">
        <v>25</v>
      </c>
      <c r="B52" s="64" t="s">
        <v>51</v>
      </c>
      <c r="C52" s="8">
        <v>33.799999999999997</v>
      </c>
      <c r="D52" s="9">
        <v>57</v>
      </c>
      <c r="E52" s="9">
        <v>57</v>
      </c>
      <c r="F52" s="9">
        <v>57</v>
      </c>
      <c r="G52" s="8">
        <f t="shared" si="1"/>
        <v>1.6863905325443789</v>
      </c>
      <c r="H52" s="8">
        <f t="shared" si="2"/>
        <v>1.6863905325443789</v>
      </c>
      <c r="I52" s="8">
        <f t="shared" si="3"/>
        <v>1.6863905325443789</v>
      </c>
      <c r="J52" s="70">
        <f t="shared" si="0"/>
        <v>10.526315789473685</v>
      </c>
      <c r="K52" s="9">
        <v>6</v>
      </c>
    </row>
    <row r="53" spans="1:11" x14ac:dyDescent="0.25">
      <c r="A53" s="66">
        <v>26</v>
      </c>
      <c r="B53" s="64" t="s">
        <v>48</v>
      </c>
      <c r="C53" s="8">
        <v>31.8</v>
      </c>
      <c r="D53" s="9">
        <v>25</v>
      </c>
      <c r="E53" s="9">
        <v>25</v>
      </c>
      <c r="F53" s="9">
        <v>27</v>
      </c>
      <c r="G53" s="8">
        <f t="shared" si="1"/>
        <v>0.78616352201257855</v>
      </c>
      <c r="H53" s="8">
        <f t="shared" si="2"/>
        <v>0.78616352201257855</v>
      </c>
      <c r="I53" s="8">
        <f t="shared" si="3"/>
        <v>0.84905660377358494</v>
      </c>
      <c r="J53" s="70">
        <f t="shared" si="0"/>
        <v>14.814814814814815</v>
      </c>
      <c r="K53" s="9">
        <v>4</v>
      </c>
    </row>
    <row r="54" spans="1:11" x14ac:dyDescent="0.25">
      <c r="A54" s="66">
        <v>27</v>
      </c>
      <c r="B54" s="64" t="s">
        <v>49</v>
      </c>
      <c r="C54" s="8">
        <v>133.69999999999999</v>
      </c>
      <c r="D54" s="9">
        <v>128</v>
      </c>
      <c r="E54" s="9">
        <v>128</v>
      </c>
      <c r="F54" s="9">
        <v>128</v>
      </c>
      <c r="G54" s="8">
        <f t="shared" si="1"/>
        <v>0.95736724008975327</v>
      </c>
      <c r="H54" s="8">
        <f t="shared" si="2"/>
        <v>0.95736724008975327</v>
      </c>
      <c r="I54" s="8">
        <f t="shared" si="3"/>
        <v>0.95736724008975327</v>
      </c>
      <c r="J54" s="70">
        <f t="shared" si="0"/>
        <v>12.5</v>
      </c>
      <c r="K54" s="9">
        <v>16</v>
      </c>
    </row>
    <row r="55" spans="1:11" x14ac:dyDescent="0.25">
      <c r="A55" s="66">
        <v>28</v>
      </c>
      <c r="B55" s="64" t="s">
        <v>50</v>
      </c>
      <c r="C55" s="8">
        <v>34.799999999999997</v>
      </c>
      <c r="D55" s="9">
        <v>27</v>
      </c>
      <c r="E55" s="9">
        <v>27</v>
      </c>
      <c r="F55" s="9">
        <v>27</v>
      </c>
      <c r="G55" s="8">
        <f t="shared" si="1"/>
        <v>0.77586206896551735</v>
      </c>
      <c r="H55" s="8">
        <f t="shared" si="2"/>
        <v>0.77586206896551735</v>
      </c>
      <c r="I55" s="8">
        <f t="shared" si="3"/>
        <v>0.77586206896551735</v>
      </c>
      <c r="J55" s="70">
        <f t="shared" si="0"/>
        <v>14.814814814814815</v>
      </c>
      <c r="K55" s="9">
        <v>4</v>
      </c>
    </row>
    <row r="56" spans="1:11" s="61" customFormat="1" x14ac:dyDescent="0.25">
      <c r="A56" s="66">
        <v>29</v>
      </c>
      <c r="B56" s="64" t="s">
        <v>291</v>
      </c>
      <c r="C56" s="65">
        <v>13.3</v>
      </c>
      <c r="D56" s="10">
        <v>26</v>
      </c>
      <c r="E56" s="10">
        <v>26</v>
      </c>
      <c r="F56" s="10">
        <v>26</v>
      </c>
      <c r="G56" s="8">
        <f t="shared" si="1"/>
        <v>1.9548872180451127</v>
      </c>
      <c r="H56" s="8">
        <f t="shared" si="2"/>
        <v>1.9548872180451127</v>
      </c>
      <c r="I56" s="8">
        <f t="shared" si="3"/>
        <v>1.9548872180451127</v>
      </c>
      <c r="J56" s="70">
        <f t="shared" si="0"/>
        <v>11.538461538461538</v>
      </c>
      <c r="K56" s="9">
        <v>3</v>
      </c>
    </row>
    <row r="57" spans="1:11" x14ac:dyDescent="0.25">
      <c r="A57" s="66">
        <v>30</v>
      </c>
      <c r="B57" s="64" t="s">
        <v>42</v>
      </c>
      <c r="C57" s="8">
        <v>68.400000000000006</v>
      </c>
      <c r="D57" s="9">
        <v>130</v>
      </c>
      <c r="E57" s="9">
        <v>130</v>
      </c>
      <c r="F57" s="9">
        <v>130</v>
      </c>
      <c r="G57" s="8">
        <f t="shared" si="1"/>
        <v>1.9005847953216373</v>
      </c>
      <c r="H57" s="8">
        <f t="shared" si="2"/>
        <v>1.9005847953216373</v>
      </c>
      <c r="I57" s="8">
        <f t="shared" si="3"/>
        <v>1.9005847953216373</v>
      </c>
      <c r="J57" s="70">
        <f t="shared" si="0"/>
        <v>11.538461538461538</v>
      </c>
      <c r="K57" s="9">
        <v>15</v>
      </c>
    </row>
    <row r="58" spans="1:11" x14ac:dyDescent="0.25">
      <c r="A58" s="66">
        <v>31</v>
      </c>
      <c r="B58" s="64" t="s">
        <v>47</v>
      </c>
      <c r="C58" s="8">
        <v>65.2</v>
      </c>
      <c r="D58" s="9">
        <v>126</v>
      </c>
      <c r="E58" s="9">
        <v>126</v>
      </c>
      <c r="F58" s="9">
        <v>126</v>
      </c>
      <c r="G58" s="8">
        <f t="shared" si="1"/>
        <v>1.9325153374233128</v>
      </c>
      <c r="H58" s="8">
        <f t="shared" si="2"/>
        <v>1.9325153374233128</v>
      </c>
      <c r="I58" s="8">
        <f t="shared" si="3"/>
        <v>1.9325153374233128</v>
      </c>
      <c r="J58" s="70">
        <f t="shared" si="0"/>
        <v>14.285714285714286</v>
      </c>
      <c r="K58" s="9">
        <v>18</v>
      </c>
    </row>
    <row r="59" spans="1:11" x14ac:dyDescent="0.25">
      <c r="A59" s="66">
        <v>32</v>
      </c>
      <c r="B59" s="64" t="s">
        <v>264</v>
      </c>
      <c r="C59" s="8">
        <v>35.4</v>
      </c>
      <c r="D59" s="9">
        <v>60</v>
      </c>
      <c r="E59" s="9">
        <v>60</v>
      </c>
      <c r="F59" s="9">
        <v>60</v>
      </c>
      <c r="G59" s="8">
        <f t="shared" si="1"/>
        <v>1.6949152542372883</v>
      </c>
      <c r="H59" s="8">
        <f t="shared" si="2"/>
        <v>1.6949152542372883</v>
      </c>
      <c r="I59" s="8">
        <f t="shared" si="3"/>
        <v>1.6949152542372883</v>
      </c>
      <c r="J59" s="70">
        <f t="shared" si="0"/>
        <v>15</v>
      </c>
      <c r="K59" s="9">
        <v>9</v>
      </c>
    </row>
    <row r="60" spans="1:11" x14ac:dyDescent="0.25">
      <c r="A60" s="66">
        <v>33</v>
      </c>
      <c r="B60" s="64" t="s">
        <v>40</v>
      </c>
      <c r="C60" s="8">
        <v>37.799999999999997</v>
      </c>
      <c r="D60" s="9">
        <v>64</v>
      </c>
      <c r="E60" s="9">
        <v>64</v>
      </c>
      <c r="F60" s="9">
        <v>64</v>
      </c>
      <c r="G60" s="8">
        <f t="shared" si="1"/>
        <v>1.6931216931216932</v>
      </c>
      <c r="H60" s="8">
        <f t="shared" si="2"/>
        <v>1.6931216931216932</v>
      </c>
      <c r="I60" s="8">
        <f t="shared" si="3"/>
        <v>1.6931216931216932</v>
      </c>
      <c r="J60" s="70">
        <f t="shared" si="0"/>
        <v>14.0625</v>
      </c>
      <c r="K60" s="9">
        <v>9</v>
      </c>
    </row>
    <row r="61" spans="1:11" x14ac:dyDescent="0.25">
      <c r="A61" s="66">
        <v>34</v>
      </c>
      <c r="B61" s="64" t="s">
        <v>45</v>
      </c>
      <c r="C61" s="8">
        <v>84.3</v>
      </c>
      <c r="D61" s="9">
        <v>109</v>
      </c>
      <c r="E61" s="9">
        <v>104</v>
      </c>
      <c r="F61" s="9">
        <v>107</v>
      </c>
      <c r="G61" s="8">
        <f t="shared" si="1"/>
        <v>1.2930011862396205</v>
      </c>
      <c r="H61" s="8">
        <f t="shared" si="2"/>
        <v>1.2336892052194544</v>
      </c>
      <c r="I61" s="8">
        <f t="shared" si="3"/>
        <v>1.2692763938315541</v>
      </c>
      <c r="J61" s="70">
        <f t="shared" si="0"/>
        <v>13.084112149532711</v>
      </c>
      <c r="K61" s="9">
        <v>14</v>
      </c>
    </row>
    <row r="62" spans="1:11" x14ac:dyDescent="0.25">
      <c r="A62" s="66">
        <v>35</v>
      </c>
      <c r="B62" s="64" t="s">
        <v>43</v>
      </c>
      <c r="C62" s="8">
        <v>61.4</v>
      </c>
      <c r="D62" s="9">
        <v>121</v>
      </c>
      <c r="E62" s="9">
        <v>121</v>
      </c>
      <c r="F62" s="9">
        <v>121</v>
      </c>
      <c r="G62" s="8">
        <f t="shared" si="1"/>
        <v>1.9706840390879479</v>
      </c>
      <c r="H62" s="8">
        <f t="shared" si="2"/>
        <v>1.9706840390879479</v>
      </c>
      <c r="I62" s="8">
        <f t="shared" si="3"/>
        <v>1.9706840390879479</v>
      </c>
      <c r="J62" s="70">
        <f t="shared" si="0"/>
        <v>14.87603305785124</v>
      </c>
      <c r="K62" s="9">
        <v>18</v>
      </c>
    </row>
    <row r="63" spans="1:11" x14ac:dyDescent="0.25">
      <c r="A63" s="66">
        <v>36</v>
      </c>
      <c r="B63" s="64" t="s">
        <v>53</v>
      </c>
      <c r="C63" s="8">
        <v>63</v>
      </c>
      <c r="D63" s="9">
        <v>100</v>
      </c>
      <c r="E63" s="9">
        <v>100</v>
      </c>
      <c r="F63" s="9">
        <v>45</v>
      </c>
      <c r="G63" s="8">
        <f t="shared" si="1"/>
        <v>1.5873015873015872</v>
      </c>
      <c r="H63" s="8">
        <f t="shared" si="2"/>
        <v>1.5873015873015872</v>
      </c>
      <c r="I63" s="8">
        <f t="shared" si="3"/>
        <v>0.7142857142857143</v>
      </c>
      <c r="J63" s="70">
        <f t="shared" si="0"/>
        <v>6.666666666666667</v>
      </c>
      <c r="K63" s="9">
        <v>3</v>
      </c>
    </row>
    <row r="64" spans="1:11" ht="25.5" x14ac:dyDescent="0.25">
      <c r="A64" s="66">
        <v>37</v>
      </c>
      <c r="B64" s="64" t="s">
        <v>190</v>
      </c>
      <c r="C64" s="8">
        <v>100.4</v>
      </c>
      <c r="D64" s="9">
        <v>154</v>
      </c>
      <c r="E64" s="9">
        <v>156</v>
      </c>
      <c r="F64" s="9">
        <v>156</v>
      </c>
      <c r="G64" s="8">
        <f t="shared" si="1"/>
        <v>1.5338645418326693</v>
      </c>
      <c r="H64" s="8">
        <f t="shared" si="2"/>
        <v>1.5537848605577689</v>
      </c>
      <c r="I64" s="8">
        <f t="shared" si="3"/>
        <v>1.5537848605577689</v>
      </c>
      <c r="J64" s="70">
        <f t="shared" si="0"/>
        <v>9.615384615384615</v>
      </c>
      <c r="K64" s="9">
        <v>15</v>
      </c>
    </row>
    <row r="65" spans="1:11" x14ac:dyDescent="0.25">
      <c r="A65" s="66">
        <v>38</v>
      </c>
      <c r="B65" s="64" t="s">
        <v>188</v>
      </c>
      <c r="C65" s="8">
        <v>166.6</v>
      </c>
      <c r="D65" s="9">
        <v>160</v>
      </c>
      <c r="E65" s="9">
        <v>160</v>
      </c>
      <c r="F65" s="9">
        <v>160</v>
      </c>
      <c r="G65" s="8">
        <f t="shared" si="1"/>
        <v>0.96038415366146457</v>
      </c>
      <c r="H65" s="8">
        <f t="shared" si="2"/>
        <v>0.96038415366146457</v>
      </c>
      <c r="I65" s="8">
        <f t="shared" si="3"/>
        <v>0.96038415366146457</v>
      </c>
      <c r="J65" s="70">
        <f t="shared" si="0"/>
        <v>11.25</v>
      </c>
      <c r="K65" s="9">
        <v>18</v>
      </c>
    </row>
    <row r="66" spans="1:11" x14ac:dyDescent="0.25">
      <c r="A66" s="66">
        <v>39</v>
      </c>
      <c r="B66" s="64" t="s">
        <v>189</v>
      </c>
      <c r="C66" s="8">
        <v>250.1</v>
      </c>
      <c r="D66" s="9">
        <v>225</v>
      </c>
      <c r="E66" s="9">
        <v>225</v>
      </c>
      <c r="F66" s="9">
        <v>225</v>
      </c>
      <c r="G66" s="8">
        <f t="shared" si="1"/>
        <v>0.89964014394242309</v>
      </c>
      <c r="H66" s="8">
        <f t="shared" si="2"/>
        <v>0.89964014394242309</v>
      </c>
      <c r="I66" s="8">
        <f t="shared" si="3"/>
        <v>0.89964014394242309</v>
      </c>
      <c r="J66" s="70">
        <f t="shared" si="0"/>
        <v>8</v>
      </c>
      <c r="K66" s="9">
        <v>18</v>
      </c>
    </row>
    <row r="67" spans="1:11" x14ac:dyDescent="0.25">
      <c r="A67" s="66">
        <v>40</v>
      </c>
      <c r="B67" s="64" t="s">
        <v>309</v>
      </c>
      <c r="C67" s="8">
        <v>25.6</v>
      </c>
      <c r="D67" s="9">
        <v>27</v>
      </c>
      <c r="E67" s="9">
        <v>27</v>
      </c>
      <c r="F67" s="9">
        <v>27</v>
      </c>
      <c r="G67" s="8">
        <f t="shared" si="1"/>
        <v>1.0546875</v>
      </c>
      <c r="H67" s="8">
        <f t="shared" si="2"/>
        <v>1.0546875</v>
      </c>
      <c r="I67" s="8">
        <f t="shared" si="3"/>
        <v>1.0546875</v>
      </c>
      <c r="J67" s="70">
        <f t="shared" si="0"/>
        <v>11.111111111111111</v>
      </c>
      <c r="K67" s="9">
        <v>3</v>
      </c>
    </row>
    <row r="68" spans="1:11" x14ac:dyDescent="0.25">
      <c r="A68" s="11" t="s">
        <v>310</v>
      </c>
      <c r="B68" s="12" t="s">
        <v>17</v>
      </c>
      <c r="C68" s="13">
        <f>SUM(C69:C69)</f>
        <v>47.6</v>
      </c>
      <c r="D68" s="14">
        <f>SUM(D69:D69)</f>
        <v>84</v>
      </c>
      <c r="E68" s="14">
        <f>SUM(E69:E69)</f>
        <v>84</v>
      </c>
      <c r="F68" s="14">
        <f>SUM(F69:F69)</f>
        <v>84</v>
      </c>
      <c r="G68" s="15">
        <f t="shared" si="1"/>
        <v>1.7647058823529411</v>
      </c>
      <c r="H68" s="15">
        <f t="shared" si="2"/>
        <v>1.7647058823529411</v>
      </c>
      <c r="I68" s="15">
        <f t="shared" si="3"/>
        <v>1.7647058823529411</v>
      </c>
      <c r="J68" s="16">
        <f t="shared" ref="J68:J128" si="8">K68*100/F68</f>
        <v>13.095238095238095</v>
      </c>
      <c r="K68" s="14">
        <f>SUM(K69:K69)</f>
        <v>11</v>
      </c>
    </row>
    <row r="69" spans="1:11" x14ac:dyDescent="0.25">
      <c r="A69" s="18" t="s">
        <v>311</v>
      </c>
      <c r="B69" s="19" t="s">
        <v>229</v>
      </c>
      <c r="C69" s="20">
        <v>47.6</v>
      </c>
      <c r="D69" s="21">
        <v>84</v>
      </c>
      <c r="E69" s="21">
        <v>84</v>
      </c>
      <c r="F69" s="21">
        <v>84</v>
      </c>
      <c r="G69" s="22">
        <f t="shared" ref="G69:G130" si="9">D69/C69</f>
        <v>1.7647058823529411</v>
      </c>
      <c r="H69" s="22">
        <f t="shared" ref="H69:H130" si="10">E69/C69</f>
        <v>1.7647058823529411</v>
      </c>
      <c r="I69" s="22">
        <f t="shared" ref="I69:I130" si="11">F69/C69</f>
        <v>1.7647058823529411</v>
      </c>
      <c r="J69" s="23">
        <f t="shared" si="8"/>
        <v>13.095238095238095</v>
      </c>
      <c r="K69" s="24">
        <v>11</v>
      </c>
    </row>
    <row r="70" spans="1:11" x14ac:dyDescent="0.25">
      <c r="A70" s="4" t="s">
        <v>20</v>
      </c>
      <c r="B70" s="25" t="s">
        <v>8</v>
      </c>
      <c r="C70" s="6">
        <f>SUM(C71:C93)</f>
        <v>1869.6000000000004</v>
      </c>
      <c r="D70" s="7">
        <f>SUM(D71:D93)</f>
        <v>1396</v>
      </c>
      <c r="E70" s="7">
        <f>SUM(E71:E93)</f>
        <v>1390</v>
      </c>
      <c r="F70" s="7">
        <f>SUM(F71:F93)</f>
        <v>1390</v>
      </c>
      <c r="G70" s="6">
        <f t="shared" si="9"/>
        <v>0.74668378262729984</v>
      </c>
      <c r="H70" s="6">
        <f t="shared" si="10"/>
        <v>0.74347454000855784</v>
      </c>
      <c r="I70" s="6">
        <f t="shared" si="11"/>
        <v>0.74347454000855784</v>
      </c>
      <c r="J70" s="84">
        <f t="shared" si="8"/>
        <v>10.575539568345324</v>
      </c>
      <c r="K70" s="7">
        <f>SUM(K71:K93)</f>
        <v>147</v>
      </c>
    </row>
    <row r="71" spans="1:11" x14ac:dyDescent="0.25">
      <c r="A71" s="66" t="s">
        <v>72</v>
      </c>
      <c r="B71" s="64" t="s">
        <v>318</v>
      </c>
      <c r="C71" s="8">
        <v>23.4</v>
      </c>
      <c r="D71" s="9">
        <v>18</v>
      </c>
      <c r="E71" s="9">
        <v>18</v>
      </c>
      <c r="F71" s="9">
        <v>18</v>
      </c>
      <c r="G71" s="8">
        <f t="shared" si="9"/>
        <v>0.76923076923076927</v>
      </c>
      <c r="H71" s="8">
        <f t="shared" si="10"/>
        <v>0.76923076923076927</v>
      </c>
      <c r="I71" s="8">
        <f t="shared" si="11"/>
        <v>0.76923076923076927</v>
      </c>
      <c r="J71" s="70">
        <f t="shared" si="8"/>
        <v>11.111111111111111</v>
      </c>
      <c r="K71" s="9">
        <v>2</v>
      </c>
    </row>
    <row r="72" spans="1:11" x14ac:dyDescent="0.25">
      <c r="A72" s="66" t="s">
        <v>71</v>
      </c>
      <c r="B72" s="64" t="s">
        <v>319</v>
      </c>
      <c r="C72" s="8">
        <v>31.9</v>
      </c>
      <c r="D72" s="9">
        <v>25</v>
      </c>
      <c r="E72" s="9">
        <v>25</v>
      </c>
      <c r="F72" s="9">
        <v>25</v>
      </c>
      <c r="G72" s="8">
        <f t="shared" si="9"/>
        <v>0.78369905956112851</v>
      </c>
      <c r="H72" s="8">
        <f t="shared" si="10"/>
        <v>0.78369905956112851</v>
      </c>
      <c r="I72" s="8">
        <f t="shared" si="11"/>
        <v>0.78369905956112851</v>
      </c>
      <c r="J72" s="70">
        <f t="shared" si="8"/>
        <v>12</v>
      </c>
      <c r="K72" s="9">
        <v>3</v>
      </c>
    </row>
    <row r="73" spans="1:11" x14ac:dyDescent="0.25">
      <c r="A73" s="66" t="s">
        <v>73</v>
      </c>
      <c r="B73" s="64" t="s">
        <v>215</v>
      </c>
      <c r="C73" s="8">
        <v>153.69999999999999</v>
      </c>
      <c r="D73" s="9">
        <v>120</v>
      </c>
      <c r="E73" s="9">
        <v>120</v>
      </c>
      <c r="F73" s="9">
        <v>120</v>
      </c>
      <c r="G73" s="8">
        <f t="shared" si="9"/>
        <v>0.78074170461938852</v>
      </c>
      <c r="H73" s="8">
        <f t="shared" si="10"/>
        <v>0.78074170461938852</v>
      </c>
      <c r="I73" s="8">
        <f t="shared" si="11"/>
        <v>0.78074170461938852</v>
      </c>
      <c r="J73" s="70">
        <f t="shared" si="8"/>
        <v>10</v>
      </c>
      <c r="K73" s="9">
        <v>12</v>
      </c>
    </row>
    <row r="74" spans="1:11" x14ac:dyDescent="0.25">
      <c r="A74" s="66" t="s">
        <v>74</v>
      </c>
      <c r="B74" s="64" t="s">
        <v>65</v>
      </c>
      <c r="C74" s="8">
        <v>42.5</v>
      </c>
      <c r="D74" s="9">
        <v>61</v>
      </c>
      <c r="E74" s="9">
        <v>61</v>
      </c>
      <c r="F74" s="9">
        <v>61</v>
      </c>
      <c r="G74" s="8">
        <f t="shared" si="9"/>
        <v>1.4352941176470588</v>
      </c>
      <c r="H74" s="8">
        <f t="shared" si="10"/>
        <v>1.4352941176470588</v>
      </c>
      <c r="I74" s="8">
        <f t="shared" si="11"/>
        <v>1.4352941176470588</v>
      </c>
      <c r="J74" s="70">
        <f t="shared" si="8"/>
        <v>14.754098360655737</v>
      </c>
      <c r="K74" s="9">
        <v>9</v>
      </c>
    </row>
    <row r="75" spans="1:11" x14ac:dyDescent="0.25">
      <c r="A75" s="66" t="s">
        <v>75</v>
      </c>
      <c r="B75" s="64" t="s">
        <v>66</v>
      </c>
      <c r="C75" s="8">
        <v>14.9</v>
      </c>
      <c r="D75" s="9">
        <v>21</v>
      </c>
      <c r="E75" s="9">
        <v>21</v>
      </c>
      <c r="F75" s="9">
        <v>21</v>
      </c>
      <c r="G75" s="8">
        <f t="shared" si="9"/>
        <v>1.4093959731543624</v>
      </c>
      <c r="H75" s="8">
        <f t="shared" si="10"/>
        <v>1.4093959731543624</v>
      </c>
      <c r="I75" s="8">
        <f t="shared" si="11"/>
        <v>1.4093959731543624</v>
      </c>
      <c r="J75" s="70">
        <f t="shared" si="8"/>
        <v>14.285714285714286</v>
      </c>
      <c r="K75" s="9">
        <v>3</v>
      </c>
    </row>
    <row r="76" spans="1:11" ht="27.75" customHeight="1" x14ac:dyDescent="0.25">
      <c r="A76" s="66" t="s">
        <v>76</v>
      </c>
      <c r="B76" s="64" t="s">
        <v>56</v>
      </c>
      <c r="C76" s="8">
        <v>290</v>
      </c>
      <c r="D76" s="9">
        <v>130</v>
      </c>
      <c r="E76" s="9">
        <v>130</v>
      </c>
      <c r="F76" s="9">
        <v>130</v>
      </c>
      <c r="G76" s="8">
        <f t="shared" si="9"/>
        <v>0.44827586206896552</v>
      </c>
      <c r="H76" s="8">
        <f t="shared" si="10"/>
        <v>0.44827586206896552</v>
      </c>
      <c r="I76" s="8">
        <f t="shared" si="11"/>
        <v>0.44827586206896552</v>
      </c>
      <c r="J76" s="70">
        <f t="shared" si="8"/>
        <v>6.1538461538461542</v>
      </c>
      <c r="K76" s="9">
        <v>8</v>
      </c>
    </row>
    <row r="77" spans="1:11" x14ac:dyDescent="0.25">
      <c r="A77" s="66" t="s">
        <v>77</v>
      </c>
      <c r="B77" s="64" t="s">
        <v>62</v>
      </c>
      <c r="C77" s="8">
        <v>38.799999999999997</v>
      </c>
      <c r="D77" s="9">
        <v>26</v>
      </c>
      <c r="E77" s="9">
        <v>29</v>
      </c>
      <c r="F77" s="9">
        <v>29</v>
      </c>
      <c r="G77" s="8">
        <f t="shared" si="9"/>
        <v>0.67010309278350522</v>
      </c>
      <c r="H77" s="8">
        <f t="shared" si="10"/>
        <v>0.74742268041237114</v>
      </c>
      <c r="I77" s="8">
        <f t="shared" si="11"/>
        <v>0.74742268041237114</v>
      </c>
      <c r="J77" s="70">
        <f t="shared" si="8"/>
        <v>13.793103448275861</v>
      </c>
      <c r="K77" s="9">
        <v>4</v>
      </c>
    </row>
    <row r="78" spans="1:11" x14ac:dyDescent="0.25">
      <c r="A78" s="66" t="s">
        <v>78</v>
      </c>
      <c r="B78" s="64" t="s">
        <v>63</v>
      </c>
      <c r="C78" s="8">
        <v>90</v>
      </c>
      <c r="D78" s="9">
        <v>85</v>
      </c>
      <c r="E78" s="9">
        <v>85</v>
      </c>
      <c r="F78" s="9">
        <v>85</v>
      </c>
      <c r="G78" s="8">
        <f t="shared" si="9"/>
        <v>0.94444444444444442</v>
      </c>
      <c r="H78" s="8">
        <f t="shared" si="10"/>
        <v>0.94444444444444442</v>
      </c>
      <c r="I78" s="8">
        <f t="shared" si="11"/>
        <v>0.94444444444444442</v>
      </c>
      <c r="J78" s="70">
        <f t="shared" si="8"/>
        <v>14.117647058823529</v>
      </c>
      <c r="K78" s="9">
        <v>12</v>
      </c>
    </row>
    <row r="79" spans="1:11" ht="26.25" customHeight="1" x14ac:dyDescent="0.25">
      <c r="A79" s="66" t="s">
        <v>79</v>
      </c>
      <c r="B79" s="64" t="s">
        <v>266</v>
      </c>
      <c r="C79" s="8">
        <v>83.2</v>
      </c>
      <c r="D79" s="9">
        <v>57</v>
      </c>
      <c r="E79" s="9">
        <v>57</v>
      </c>
      <c r="F79" s="9">
        <v>57</v>
      </c>
      <c r="G79" s="8">
        <f t="shared" si="9"/>
        <v>0.68509615384615385</v>
      </c>
      <c r="H79" s="8">
        <f t="shared" si="10"/>
        <v>0.68509615384615385</v>
      </c>
      <c r="I79" s="8">
        <f t="shared" si="11"/>
        <v>0.68509615384615385</v>
      </c>
      <c r="J79" s="70">
        <f t="shared" si="8"/>
        <v>12.280701754385966</v>
      </c>
      <c r="K79" s="9">
        <v>7</v>
      </c>
    </row>
    <row r="80" spans="1:11" x14ac:dyDescent="0.25">
      <c r="A80" s="66" t="s">
        <v>80</v>
      </c>
      <c r="B80" s="64" t="s">
        <v>267</v>
      </c>
      <c r="C80" s="8">
        <v>142.30000000000001</v>
      </c>
      <c r="D80" s="9">
        <v>114</v>
      </c>
      <c r="E80" s="9">
        <v>114</v>
      </c>
      <c r="F80" s="9">
        <v>114</v>
      </c>
      <c r="G80" s="8">
        <f t="shared" si="9"/>
        <v>0.80112438510189732</v>
      </c>
      <c r="H80" s="8">
        <f t="shared" si="10"/>
        <v>0.80112438510189732</v>
      </c>
      <c r="I80" s="8">
        <f t="shared" si="11"/>
        <v>0.80112438510189732</v>
      </c>
      <c r="J80" s="70">
        <f t="shared" si="8"/>
        <v>6.1403508771929829</v>
      </c>
      <c r="K80" s="9">
        <v>7</v>
      </c>
    </row>
    <row r="81" spans="1:11" x14ac:dyDescent="0.25">
      <c r="A81" s="66" t="s">
        <v>81</v>
      </c>
      <c r="B81" s="64" t="s">
        <v>265</v>
      </c>
      <c r="C81" s="8">
        <v>74.5</v>
      </c>
      <c r="D81" s="9">
        <v>74</v>
      </c>
      <c r="E81" s="9">
        <v>74</v>
      </c>
      <c r="F81" s="9">
        <v>74</v>
      </c>
      <c r="G81" s="8">
        <f t="shared" si="9"/>
        <v>0.99328859060402686</v>
      </c>
      <c r="H81" s="8">
        <f t="shared" si="10"/>
        <v>0.99328859060402686</v>
      </c>
      <c r="I81" s="8">
        <f t="shared" si="11"/>
        <v>0.99328859060402686</v>
      </c>
      <c r="J81" s="70">
        <f t="shared" si="8"/>
        <v>8.1081081081081088</v>
      </c>
      <c r="K81" s="9">
        <v>6</v>
      </c>
    </row>
    <row r="82" spans="1:11" x14ac:dyDescent="0.25">
      <c r="A82" s="66" t="s">
        <v>82</v>
      </c>
      <c r="B82" s="64" t="s">
        <v>67</v>
      </c>
      <c r="C82" s="8">
        <v>39.200000000000003</v>
      </c>
      <c r="D82" s="9">
        <v>40</v>
      </c>
      <c r="E82" s="9">
        <v>40</v>
      </c>
      <c r="F82" s="9">
        <v>40</v>
      </c>
      <c r="G82" s="8">
        <f t="shared" si="9"/>
        <v>1.0204081632653061</v>
      </c>
      <c r="H82" s="8">
        <f t="shared" si="10"/>
        <v>1.0204081632653061</v>
      </c>
      <c r="I82" s="8">
        <f t="shared" si="11"/>
        <v>1.0204081632653061</v>
      </c>
      <c r="J82" s="70">
        <f t="shared" si="8"/>
        <v>10</v>
      </c>
      <c r="K82" s="9">
        <v>4</v>
      </c>
    </row>
    <row r="83" spans="1:11" x14ac:dyDescent="0.25">
      <c r="A83" s="66" t="s">
        <v>83</v>
      </c>
      <c r="B83" s="64" t="s">
        <v>64</v>
      </c>
      <c r="C83" s="65">
        <v>96.5</v>
      </c>
      <c r="D83" s="10">
        <v>100</v>
      </c>
      <c r="E83" s="10">
        <v>100</v>
      </c>
      <c r="F83" s="10">
        <v>100</v>
      </c>
      <c r="G83" s="8">
        <f t="shared" si="9"/>
        <v>1.0362694300518134</v>
      </c>
      <c r="H83" s="8">
        <f t="shared" si="10"/>
        <v>1.0362694300518134</v>
      </c>
      <c r="I83" s="8">
        <f t="shared" si="11"/>
        <v>1.0362694300518134</v>
      </c>
      <c r="J83" s="70">
        <f t="shared" si="8"/>
        <v>12</v>
      </c>
      <c r="K83" s="10">
        <v>12</v>
      </c>
    </row>
    <row r="84" spans="1:11" x14ac:dyDescent="0.25">
      <c r="A84" s="66" t="s">
        <v>84</v>
      </c>
      <c r="B84" s="64" t="s">
        <v>294</v>
      </c>
      <c r="C84" s="65">
        <v>26.2</v>
      </c>
      <c r="D84" s="10">
        <v>18</v>
      </c>
      <c r="E84" s="10">
        <v>18</v>
      </c>
      <c r="F84" s="10">
        <v>18</v>
      </c>
      <c r="G84" s="8">
        <f t="shared" ref="G84" si="12">D84/C84</f>
        <v>0.68702290076335881</v>
      </c>
      <c r="H84" s="8">
        <f t="shared" ref="H84" si="13">E84/C84</f>
        <v>0.68702290076335881</v>
      </c>
      <c r="I84" s="8">
        <f t="shared" ref="I84" si="14">F84/C84</f>
        <v>0.68702290076335881</v>
      </c>
      <c r="J84" s="70">
        <f t="shared" ref="J84" si="15">K84*100/F84</f>
        <v>11.111111111111111</v>
      </c>
      <c r="K84" s="9">
        <v>2</v>
      </c>
    </row>
    <row r="85" spans="1:11" x14ac:dyDescent="0.25">
      <c r="A85" s="66" t="s">
        <v>85</v>
      </c>
      <c r="B85" s="64" t="s">
        <v>57</v>
      </c>
      <c r="C85" s="8">
        <v>47.7</v>
      </c>
      <c r="D85" s="9">
        <v>24</v>
      </c>
      <c r="E85" s="9">
        <v>24</v>
      </c>
      <c r="F85" s="9">
        <v>24</v>
      </c>
      <c r="G85" s="8">
        <f t="shared" si="9"/>
        <v>0.50314465408805031</v>
      </c>
      <c r="H85" s="8">
        <f t="shared" si="10"/>
        <v>0.50314465408805031</v>
      </c>
      <c r="I85" s="8">
        <f t="shared" si="11"/>
        <v>0.50314465408805031</v>
      </c>
      <c r="J85" s="70">
        <f t="shared" si="8"/>
        <v>8.3333333333333339</v>
      </c>
      <c r="K85" s="9">
        <v>2</v>
      </c>
    </row>
    <row r="86" spans="1:11" x14ac:dyDescent="0.25">
      <c r="A86" s="66" t="s">
        <v>86</v>
      </c>
      <c r="B86" s="64" t="s">
        <v>58</v>
      </c>
      <c r="C86" s="8">
        <v>104.4</v>
      </c>
      <c r="D86" s="9">
        <v>52</v>
      </c>
      <c r="E86" s="9">
        <v>52</v>
      </c>
      <c r="F86" s="9">
        <v>52</v>
      </c>
      <c r="G86" s="8">
        <f t="shared" si="9"/>
        <v>0.49808429118773945</v>
      </c>
      <c r="H86" s="8">
        <f t="shared" si="10"/>
        <v>0.49808429118773945</v>
      </c>
      <c r="I86" s="8">
        <f t="shared" si="11"/>
        <v>0.49808429118773945</v>
      </c>
      <c r="J86" s="70">
        <f t="shared" si="8"/>
        <v>11.538461538461538</v>
      </c>
      <c r="K86" s="9">
        <v>6</v>
      </c>
    </row>
    <row r="87" spans="1:11" ht="38.25" x14ac:dyDescent="0.25">
      <c r="A87" s="66" t="s">
        <v>87</v>
      </c>
      <c r="B87" s="64" t="s">
        <v>69</v>
      </c>
      <c r="C87" s="8">
        <v>140.1</v>
      </c>
      <c r="D87" s="9">
        <v>112</v>
      </c>
      <c r="E87" s="9">
        <v>112</v>
      </c>
      <c r="F87" s="9">
        <v>112</v>
      </c>
      <c r="G87" s="8">
        <f t="shared" si="9"/>
        <v>0.79942897930049972</v>
      </c>
      <c r="H87" s="8">
        <f t="shared" si="10"/>
        <v>0.79942897930049972</v>
      </c>
      <c r="I87" s="8">
        <f t="shared" si="11"/>
        <v>0.79942897930049972</v>
      </c>
      <c r="J87" s="70">
        <f t="shared" si="8"/>
        <v>7.1428571428571432</v>
      </c>
      <c r="K87" s="9">
        <v>8</v>
      </c>
    </row>
    <row r="88" spans="1:11" x14ac:dyDescent="0.25">
      <c r="A88" s="66" t="s">
        <v>88</v>
      </c>
      <c r="B88" s="64" t="s">
        <v>59</v>
      </c>
      <c r="C88" s="8">
        <v>32</v>
      </c>
      <c r="D88" s="9">
        <v>55</v>
      </c>
      <c r="E88" s="9">
        <v>46</v>
      </c>
      <c r="F88" s="9">
        <v>46</v>
      </c>
      <c r="G88" s="8">
        <f t="shared" si="9"/>
        <v>1.71875</v>
      </c>
      <c r="H88" s="8">
        <f t="shared" si="10"/>
        <v>1.4375</v>
      </c>
      <c r="I88" s="8">
        <f t="shared" si="11"/>
        <v>1.4375</v>
      </c>
      <c r="J88" s="70">
        <f t="shared" si="8"/>
        <v>13.043478260869565</v>
      </c>
      <c r="K88" s="9">
        <v>6</v>
      </c>
    </row>
    <row r="89" spans="1:11" x14ac:dyDescent="0.25">
      <c r="A89" s="66" t="s">
        <v>89</v>
      </c>
      <c r="B89" s="64" t="s">
        <v>60</v>
      </c>
      <c r="C89" s="8">
        <v>6.9</v>
      </c>
      <c r="D89" s="9">
        <v>13</v>
      </c>
      <c r="E89" s="9">
        <v>13</v>
      </c>
      <c r="F89" s="9">
        <v>13</v>
      </c>
      <c r="G89" s="8">
        <f t="shared" si="9"/>
        <v>1.8840579710144927</v>
      </c>
      <c r="H89" s="8">
        <f t="shared" si="10"/>
        <v>1.8840579710144927</v>
      </c>
      <c r="I89" s="8">
        <f t="shared" si="11"/>
        <v>1.8840579710144927</v>
      </c>
      <c r="J89" s="70">
        <f t="shared" si="8"/>
        <v>7.6923076923076925</v>
      </c>
      <c r="K89" s="9">
        <v>1</v>
      </c>
    </row>
    <row r="90" spans="1:11" x14ac:dyDescent="0.25">
      <c r="A90" s="66" t="s">
        <v>90</v>
      </c>
      <c r="B90" s="64" t="s">
        <v>68</v>
      </c>
      <c r="C90" s="8">
        <v>33.200000000000003</v>
      </c>
      <c r="D90" s="9">
        <v>21</v>
      </c>
      <c r="E90" s="9">
        <v>21</v>
      </c>
      <c r="F90" s="9">
        <v>21</v>
      </c>
      <c r="G90" s="8">
        <f t="shared" si="9"/>
        <v>0.63253012048192769</v>
      </c>
      <c r="H90" s="8">
        <f t="shared" si="10"/>
        <v>0.63253012048192769</v>
      </c>
      <c r="I90" s="8">
        <f t="shared" si="11"/>
        <v>0.63253012048192769</v>
      </c>
      <c r="J90" s="70">
        <f t="shared" si="8"/>
        <v>14.285714285714286</v>
      </c>
      <c r="K90" s="9">
        <v>3</v>
      </c>
    </row>
    <row r="91" spans="1:11" x14ac:dyDescent="0.25">
      <c r="A91" s="66" t="s">
        <v>91</v>
      </c>
      <c r="B91" s="64" t="s">
        <v>61</v>
      </c>
      <c r="C91" s="8">
        <v>203</v>
      </c>
      <c r="D91" s="9">
        <v>130</v>
      </c>
      <c r="E91" s="9">
        <v>130</v>
      </c>
      <c r="F91" s="9">
        <v>130</v>
      </c>
      <c r="G91" s="8">
        <f t="shared" si="9"/>
        <v>0.64039408866995073</v>
      </c>
      <c r="H91" s="8">
        <f t="shared" si="10"/>
        <v>0.64039408866995073</v>
      </c>
      <c r="I91" s="8">
        <f t="shared" si="11"/>
        <v>0.64039408866995073</v>
      </c>
      <c r="J91" s="70">
        <f t="shared" si="8"/>
        <v>12.307692307692308</v>
      </c>
      <c r="K91" s="9">
        <v>16</v>
      </c>
    </row>
    <row r="92" spans="1:11" x14ac:dyDescent="0.25">
      <c r="A92" s="66" t="s">
        <v>92</v>
      </c>
      <c r="B92" s="64" t="s">
        <v>70</v>
      </c>
      <c r="C92" s="8">
        <v>38.4</v>
      </c>
      <c r="D92" s="9">
        <v>37</v>
      </c>
      <c r="E92" s="9">
        <v>37</v>
      </c>
      <c r="F92" s="9">
        <v>37</v>
      </c>
      <c r="G92" s="8">
        <f t="shared" si="9"/>
        <v>0.96354166666666674</v>
      </c>
      <c r="H92" s="8">
        <f t="shared" si="10"/>
        <v>0.96354166666666674</v>
      </c>
      <c r="I92" s="8">
        <f t="shared" si="11"/>
        <v>0.96354166666666674</v>
      </c>
      <c r="J92" s="70">
        <f t="shared" si="8"/>
        <v>13.513513513513514</v>
      </c>
      <c r="K92" s="9">
        <v>5</v>
      </c>
    </row>
    <row r="93" spans="1:11" x14ac:dyDescent="0.25">
      <c r="A93" s="11" t="s">
        <v>93</v>
      </c>
      <c r="B93" s="12" t="s">
        <v>17</v>
      </c>
      <c r="C93" s="13">
        <f>SUM(C94:C94)</f>
        <v>116.8</v>
      </c>
      <c r="D93" s="14">
        <f>SUM(D94:D94)</f>
        <v>63</v>
      </c>
      <c r="E93" s="14">
        <f>SUM(E94:E94)</f>
        <v>63</v>
      </c>
      <c r="F93" s="14">
        <f>SUM(F94:F94)</f>
        <v>63</v>
      </c>
      <c r="G93" s="15">
        <f t="shared" si="9"/>
        <v>0.53938356164383561</v>
      </c>
      <c r="H93" s="15">
        <f t="shared" si="10"/>
        <v>0.53938356164383561</v>
      </c>
      <c r="I93" s="15">
        <f t="shared" si="11"/>
        <v>0.53938356164383561</v>
      </c>
      <c r="J93" s="16">
        <f t="shared" si="8"/>
        <v>14.285714285714286</v>
      </c>
      <c r="K93" s="17">
        <f>SUM(K94:K94)</f>
        <v>9</v>
      </c>
    </row>
    <row r="94" spans="1:11" x14ac:dyDescent="0.25">
      <c r="A94" s="18" t="s">
        <v>293</v>
      </c>
      <c r="B94" s="19" t="s">
        <v>261</v>
      </c>
      <c r="C94" s="20">
        <v>116.8</v>
      </c>
      <c r="D94" s="21">
        <v>63</v>
      </c>
      <c r="E94" s="21">
        <v>63</v>
      </c>
      <c r="F94" s="21">
        <v>63</v>
      </c>
      <c r="G94" s="22">
        <f t="shared" si="9"/>
        <v>0.53938356164383561</v>
      </c>
      <c r="H94" s="22">
        <f t="shared" si="10"/>
        <v>0.53938356164383561</v>
      </c>
      <c r="I94" s="22">
        <f t="shared" si="11"/>
        <v>0.53938356164383561</v>
      </c>
      <c r="J94" s="23">
        <f t="shared" si="8"/>
        <v>14.285714285714286</v>
      </c>
      <c r="K94" s="24">
        <v>9</v>
      </c>
    </row>
    <row r="95" spans="1:11" x14ac:dyDescent="0.25">
      <c r="A95" s="4" t="s">
        <v>21</v>
      </c>
      <c r="B95" s="25" t="s">
        <v>9</v>
      </c>
      <c r="C95" s="6">
        <f>SUM(C96:C119)</f>
        <v>1797.4999999999998</v>
      </c>
      <c r="D95" s="7">
        <f>SUM(D96:D119)</f>
        <v>1466</v>
      </c>
      <c r="E95" s="7">
        <f>SUM(E96:E119)</f>
        <v>1496</v>
      </c>
      <c r="F95" s="7">
        <f>SUM(F96:F119)</f>
        <v>1496</v>
      </c>
      <c r="G95" s="6">
        <f t="shared" si="9"/>
        <v>0.81557719054242017</v>
      </c>
      <c r="H95" s="6">
        <f t="shared" si="10"/>
        <v>0.83226703755215592</v>
      </c>
      <c r="I95" s="6">
        <f t="shared" si="11"/>
        <v>0.83226703755215592</v>
      </c>
      <c r="J95" s="84">
        <f t="shared" si="8"/>
        <v>7.5534759358288772</v>
      </c>
      <c r="K95" s="7">
        <f>SUM(K96:K119)</f>
        <v>113</v>
      </c>
    </row>
    <row r="96" spans="1:11" s="61" customFormat="1" ht="25.5" x14ac:dyDescent="0.25">
      <c r="A96" s="66">
        <v>1</v>
      </c>
      <c r="B96" s="64" t="s">
        <v>269</v>
      </c>
      <c r="C96" s="8">
        <v>128.6</v>
      </c>
      <c r="D96" s="9">
        <v>141</v>
      </c>
      <c r="E96" s="9">
        <v>141</v>
      </c>
      <c r="F96" s="9">
        <v>141</v>
      </c>
      <c r="G96" s="8">
        <f t="shared" si="9"/>
        <v>1.0964230171073095</v>
      </c>
      <c r="H96" s="8">
        <f t="shared" si="10"/>
        <v>1.0964230171073095</v>
      </c>
      <c r="I96" s="8">
        <f t="shared" si="11"/>
        <v>1.0964230171073095</v>
      </c>
      <c r="J96" s="70">
        <f t="shared" si="8"/>
        <v>3.5460992907801416</v>
      </c>
      <c r="K96" s="9">
        <v>5</v>
      </c>
    </row>
    <row r="97" spans="1:11" ht="25.5" x14ac:dyDescent="0.25">
      <c r="A97" s="66">
        <v>2</v>
      </c>
      <c r="B97" s="64" t="s">
        <v>270</v>
      </c>
      <c r="C97" s="8">
        <v>105.5</v>
      </c>
      <c r="D97" s="9">
        <v>70</v>
      </c>
      <c r="E97" s="9">
        <v>70</v>
      </c>
      <c r="F97" s="9">
        <v>70</v>
      </c>
      <c r="G97" s="8">
        <f t="shared" si="9"/>
        <v>0.6635071090047393</v>
      </c>
      <c r="H97" s="8">
        <f t="shared" si="10"/>
        <v>0.6635071090047393</v>
      </c>
      <c r="I97" s="8">
        <f t="shared" si="11"/>
        <v>0.6635071090047393</v>
      </c>
      <c r="J97" s="70">
        <f t="shared" si="8"/>
        <v>5.7142857142857144</v>
      </c>
      <c r="K97" s="9">
        <v>4</v>
      </c>
    </row>
    <row r="98" spans="1:11" ht="25.5" x14ac:dyDescent="0.25">
      <c r="A98" s="66">
        <v>3</v>
      </c>
      <c r="B98" s="64" t="s">
        <v>271</v>
      </c>
      <c r="C98" s="8">
        <v>17.899999999999999</v>
      </c>
      <c r="D98" s="9">
        <v>19</v>
      </c>
      <c r="E98" s="9">
        <v>19</v>
      </c>
      <c r="F98" s="9">
        <v>19</v>
      </c>
      <c r="G98" s="8">
        <f t="shared" si="9"/>
        <v>1.0614525139664805</v>
      </c>
      <c r="H98" s="8">
        <f t="shared" si="10"/>
        <v>1.0614525139664805</v>
      </c>
      <c r="I98" s="8">
        <f t="shared" si="11"/>
        <v>1.0614525139664805</v>
      </c>
      <c r="J98" s="70">
        <f t="shared" si="8"/>
        <v>5.2631578947368425</v>
      </c>
      <c r="K98" s="9">
        <v>1</v>
      </c>
    </row>
    <row r="99" spans="1:11" x14ac:dyDescent="0.25">
      <c r="A99" s="66">
        <v>4</v>
      </c>
      <c r="B99" s="64" t="s">
        <v>96</v>
      </c>
      <c r="C99" s="8">
        <v>27.2</v>
      </c>
      <c r="D99" s="9">
        <v>16</v>
      </c>
      <c r="E99" s="9">
        <v>16</v>
      </c>
      <c r="F99" s="9">
        <v>16</v>
      </c>
      <c r="G99" s="8">
        <f t="shared" si="9"/>
        <v>0.58823529411764708</v>
      </c>
      <c r="H99" s="8">
        <f t="shared" si="10"/>
        <v>0.58823529411764708</v>
      </c>
      <c r="I99" s="8">
        <f t="shared" si="11"/>
        <v>0.58823529411764708</v>
      </c>
      <c r="J99" s="70">
        <f t="shared" si="8"/>
        <v>6.25</v>
      </c>
      <c r="K99" s="9">
        <v>1</v>
      </c>
    </row>
    <row r="100" spans="1:11" ht="24" customHeight="1" x14ac:dyDescent="0.25">
      <c r="A100" s="66">
        <v>5</v>
      </c>
      <c r="B100" s="64" t="s">
        <v>97</v>
      </c>
      <c r="C100" s="8">
        <v>31.1</v>
      </c>
      <c r="D100" s="9">
        <v>20</v>
      </c>
      <c r="E100" s="9">
        <v>20</v>
      </c>
      <c r="F100" s="9">
        <v>20</v>
      </c>
      <c r="G100" s="8">
        <f t="shared" si="9"/>
        <v>0.64308681672025725</v>
      </c>
      <c r="H100" s="8">
        <f t="shared" si="10"/>
        <v>0.64308681672025725</v>
      </c>
      <c r="I100" s="8">
        <f t="shared" si="11"/>
        <v>0.64308681672025725</v>
      </c>
      <c r="J100" s="70">
        <f t="shared" si="8"/>
        <v>10</v>
      </c>
      <c r="K100" s="9">
        <v>2</v>
      </c>
    </row>
    <row r="101" spans="1:11" x14ac:dyDescent="0.25">
      <c r="A101" s="66">
        <v>6</v>
      </c>
      <c r="B101" s="64" t="s">
        <v>98</v>
      </c>
      <c r="C101" s="8">
        <v>27</v>
      </c>
      <c r="D101" s="9">
        <v>16</v>
      </c>
      <c r="E101" s="9">
        <v>16</v>
      </c>
      <c r="F101" s="9">
        <v>16</v>
      </c>
      <c r="G101" s="8">
        <f t="shared" si="9"/>
        <v>0.59259259259259256</v>
      </c>
      <c r="H101" s="8">
        <f t="shared" si="10"/>
        <v>0.59259259259259256</v>
      </c>
      <c r="I101" s="8">
        <f t="shared" si="11"/>
        <v>0.59259259259259256</v>
      </c>
      <c r="J101" s="70">
        <f t="shared" si="8"/>
        <v>12.5</v>
      </c>
      <c r="K101" s="9">
        <v>2</v>
      </c>
    </row>
    <row r="102" spans="1:11" x14ac:dyDescent="0.25">
      <c r="A102" s="66">
        <v>7</v>
      </c>
      <c r="B102" s="64" t="s">
        <v>99</v>
      </c>
      <c r="C102" s="8">
        <v>46.2</v>
      </c>
      <c r="D102" s="9">
        <v>28</v>
      </c>
      <c r="E102" s="9">
        <v>28</v>
      </c>
      <c r="F102" s="9">
        <v>28</v>
      </c>
      <c r="G102" s="8">
        <f t="shared" si="9"/>
        <v>0.60606060606060608</v>
      </c>
      <c r="H102" s="8">
        <f t="shared" si="10"/>
        <v>0.60606060606060608</v>
      </c>
      <c r="I102" s="8">
        <f t="shared" si="11"/>
        <v>0.60606060606060608</v>
      </c>
      <c r="J102" s="70">
        <f t="shared" si="8"/>
        <v>7.1428571428571432</v>
      </c>
      <c r="K102" s="9">
        <v>2</v>
      </c>
    </row>
    <row r="103" spans="1:11" x14ac:dyDescent="0.25">
      <c r="A103" s="66">
        <v>8</v>
      </c>
      <c r="B103" s="64" t="s">
        <v>369</v>
      </c>
      <c r="C103" s="8">
        <v>0.6</v>
      </c>
      <c r="D103" s="9">
        <v>0</v>
      </c>
      <c r="E103" s="9">
        <v>0</v>
      </c>
      <c r="F103" s="9">
        <v>0</v>
      </c>
      <c r="G103" s="8">
        <f t="shared" ref="G103" si="16">D103/C103</f>
        <v>0</v>
      </c>
      <c r="H103" s="8">
        <f t="shared" ref="H103" si="17">E103/C103</f>
        <v>0</v>
      </c>
      <c r="I103" s="8">
        <f t="shared" ref="I103" si="18">F103/C103</f>
        <v>0</v>
      </c>
      <c r="J103" s="70">
        <v>0</v>
      </c>
      <c r="K103" s="9">
        <v>0</v>
      </c>
    </row>
    <row r="104" spans="1:11" x14ac:dyDescent="0.25">
      <c r="A104" s="66">
        <v>9</v>
      </c>
      <c r="B104" s="64" t="s">
        <v>366</v>
      </c>
      <c r="C104" s="8">
        <v>38.6</v>
      </c>
      <c r="D104" s="9">
        <v>22</v>
      </c>
      <c r="E104" s="9">
        <v>22</v>
      </c>
      <c r="F104" s="9">
        <v>22</v>
      </c>
      <c r="G104" s="8">
        <f t="shared" ref="G104" si="19">D104/C104</f>
        <v>0.56994818652849744</v>
      </c>
      <c r="H104" s="8">
        <f t="shared" ref="H104" si="20">E104/C104</f>
        <v>0.56994818652849744</v>
      </c>
      <c r="I104" s="8">
        <f t="shared" ref="I104" si="21">F104/C104</f>
        <v>0.56994818652849744</v>
      </c>
      <c r="J104" s="70">
        <f t="shared" ref="J104" si="22">K104*100/F104</f>
        <v>9.0909090909090917</v>
      </c>
      <c r="K104" s="9">
        <v>2</v>
      </c>
    </row>
    <row r="105" spans="1:11" x14ac:dyDescent="0.25">
      <c r="A105" s="66">
        <v>10</v>
      </c>
      <c r="B105" s="64" t="s">
        <v>367</v>
      </c>
      <c r="C105" s="8">
        <v>17.5</v>
      </c>
      <c r="D105" s="9">
        <v>29</v>
      </c>
      <c r="E105" s="9">
        <v>29</v>
      </c>
      <c r="F105" s="9">
        <v>29</v>
      </c>
      <c r="G105" s="8">
        <f t="shared" ref="G105:G106" si="23">D105/C105</f>
        <v>1.6571428571428573</v>
      </c>
      <c r="H105" s="8">
        <f t="shared" ref="H105:H106" si="24">E105/C105</f>
        <v>1.6571428571428573</v>
      </c>
      <c r="I105" s="8">
        <f t="shared" ref="I105:I106" si="25">F105/C105</f>
        <v>1.6571428571428573</v>
      </c>
      <c r="J105" s="70">
        <f t="shared" ref="J105:J106" si="26">K105*100/F105</f>
        <v>6.8965517241379306</v>
      </c>
      <c r="K105" s="9">
        <v>2</v>
      </c>
    </row>
    <row r="106" spans="1:11" x14ac:dyDescent="0.25">
      <c r="A106" s="66">
        <v>11</v>
      </c>
      <c r="B106" s="64" t="s">
        <v>368</v>
      </c>
      <c r="C106" s="8">
        <v>71</v>
      </c>
      <c r="D106" s="9">
        <v>50</v>
      </c>
      <c r="E106" s="9">
        <v>50</v>
      </c>
      <c r="F106" s="9">
        <v>50</v>
      </c>
      <c r="G106" s="8">
        <f t="shared" si="23"/>
        <v>0.70422535211267601</v>
      </c>
      <c r="H106" s="8">
        <f t="shared" si="24"/>
        <v>0.70422535211267601</v>
      </c>
      <c r="I106" s="8">
        <f t="shared" si="25"/>
        <v>0.70422535211267601</v>
      </c>
      <c r="J106" s="70">
        <f t="shared" si="26"/>
        <v>8</v>
      </c>
      <c r="K106" s="9">
        <v>4</v>
      </c>
    </row>
    <row r="107" spans="1:11" x14ac:dyDescent="0.25">
      <c r="A107" s="66">
        <v>12</v>
      </c>
      <c r="B107" s="64" t="s">
        <v>322</v>
      </c>
      <c r="C107" s="8">
        <v>90.1</v>
      </c>
      <c r="D107" s="9">
        <v>118</v>
      </c>
      <c r="E107" s="9">
        <v>118</v>
      </c>
      <c r="F107" s="9">
        <v>118</v>
      </c>
      <c r="G107" s="8">
        <f t="shared" si="9"/>
        <v>1.3096559378468369</v>
      </c>
      <c r="H107" s="8">
        <f t="shared" si="10"/>
        <v>1.3096559378468369</v>
      </c>
      <c r="I107" s="8">
        <f t="shared" si="11"/>
        <v>1.3096559378468369</v>
      </c>
      <c r="J107" s="70">
        <f t="shared" si="8"/>
        <v>6.7796610169491522</v>
      </c>
      <c r="K107" s="9">
        <v>8</v>
      </c>
    </row>
    <row r="108" spans="1:11" x14ac:dyDescent="0.25">
      <c r="A108" s="66">
        <v>13</v>
      </c>
      <c r="B108" s="64" t="s">
        <v>224</v>
      </c>
      <c r="C108" s="8">
        <v>122.4</v>
      </c>
      <c r="D108" s="9">
        <v>89</v>
      </c>
      <c r="E108" s="9">
        <v>89</v>
      </c>
      <c r="F108" s="9">
        <v>89</v>
      </c>
      <c r="G108" s="8">
        <f t="shared" si="9"/>
        <v>0.72712418300653592</v>
      </c>
      <c r="H108" s="8">
        <f t="shared" si="10"/>
        <v>0.72712418300653592</v>
      </c>
      <c r="I108" s="8">
        <f t="shared" si="11"/>
        <v>0.72712418300653592</v>
      </c>
      <c r="J108" s="70">
        <f t="shared" si="8"/>
        <v>5.617977528089888</v>
      </c>
      <c r="K108" s="9">
        <v>5</v>
      </c>
    </row>
    <row r="109" spans="1:11" x14ac:dyDescent="0.25">
      <c r="A109" s="66">
        <v>14</v>
      </c>
      <c r="B109" s="64" t="s">
        <v>225</v>
      </c>
      <c r="C109" s="8">
        <v>75.8</v>
      </c>
      <c r="D109" s="9">
        <v>46</v>
      </c>
      <c r="E109" s="9">
        <v>46</v>
      </c>
      <c r="F109" s="9">
        <v>46</v>
      </c>
      <c r="G109" s="8">
        <f t="shared" si="9"/>
        <v>0.60686015831134565</v>
      </c>
      <c r="H109" s="8">
        <f t="shared" si="10"/>
        <v>0.60686015831134565</v>
      </c>
      <c r="I109" s="8">
        <f t="shared" si="11"/>
        <v>0.60686015831134565</v>
      </c>
      <c r="J109" s="70">
        <f t="shared" si="8"/>
        <v>6.5217391304347823</v>
      </c>
      <c r="K109" s="9">
        <v>3</v>
      </c>
    </row>
    <row r="110" spans="1:11" x14ac:dyDescent="0.25">
      <c r="A110" s="66">
        <v>15</v>
      </c>
      <c r="B110" s="64" t="s">
        <v>226</v>
      </c>
      <c r="C110" s="8">
        <v>43.9</v>
      </c>
      <c r="D110" s="9">
        <v>41</v>
      </c>
      <c r="E110" s="9">
        <v>41</v>
      </c>
      <c r="F110" s="9">
        <v>41</v>
      </c>
      <c r="G110" s="8">
        <f t="shared" si="9"/>
        <v>0.93394077448747159</v>
      </c>
      <c r="H110" s="8">
        <f t="shared" si="10"/>
        <v>0.93394077448747159</v>
      </c>
      <c r="I110" s="8">
        <f t="shared" si="11"/>
        <v>0.93394077448747159</v>
      </c>
      <c r="J110" s="70">
        <f t="shared" si="8"/>
        <v>4.8780487804878048</v>
      </c>
      <c r="K110" s="9">
        <v>2</v>
      </c>
    </row>
    <row r="111" spans="1:11" x14ac:dyDescent="0.25">
      <c r="A111" s="66">
        <v>16</v>
      </c>
      <c r="B111" s="64" t="s">
        <v>227</v>
      </c>
      <c r="C111" s="8">
        <v>65.099999999999994</v>
      </c>
      <c r="D111" s="9">
        <v>59</v>
      </c>
      <c r="E111" s="9">
        <v>59</v>
      </c>
      <c r="F111" s="9">
        <v>59</v>
      </c>
      <c r="G111" s="8">
        <f t="shared" si="9"/>
        <v>0.90629800307219666</v>
      </c>
      <c r="H111" s="8">
        <f t="shared" si="10"/>
        <v>0.90629800307219666</v>
      </c>
      <c r="I111" s="8">
        <f t="shared" si="11"/>
        <v>0.90629800307219666</v>
      </c>
      <c r="J111" s="70">
        <f t="shared" si="8"/>
        <v>5.0847457627118642</v>
      </c>
      <c r="K111" s="9">
        <v>3</v>
      </c>
    </row>
    <row r="112" spans="1:11" ht="25.5" x14ac:dyDescent="0.25">
      <c r="A112" s="66">
        <v>17</v>
      </c>
      <c r="B112" s="64" t="s">
        <v>268</v>
      </c>
      <c r="C112" s="8">
        <v>94.3</v>
      </c>
      <c r="D112" s="9">
        <v>95</v>
      </c>
      <c r="E112" s="9">
        <v>95</v>
      </c>
      <c r="F112" s="9">
        <v>95</v>
      </c>
      <c r="G112" s="8">
        <f t="shared" si="9"/>
        <v>1.0074231177094379</v>
      </c>
      <c r="H112" s="8">
        <f t="shared" si="10"/>
        <v>1.0074231177094379</v>
      </c>
      <c r="I112" s="8">
        <f t="shared" si="11"/>
        <v>1.0074231177094379</v>
      </c>
      <c r="J112" s="70">
        <f t="shared" si="8"/>
        <v>5.2631578947368425</v>
      </c>
      <c r="K112" s="9">
        <v>5</v>
      </c>
    </row>
    <row r="113" spans="1:11" x14ac:dyDescent="0.25">
      <c r="A113" s="66">
        <v>18</v>
      </c>
      <c r="B113" s="64" t="s">
        <v>300</v>
      </c>
      <c r="C113" s="65">
        <v>42.6</v>
      </c>
      <c r="D113" s="10">
        <v>62</v>
      </c>
      <c r="E113" s="10">
        <v>62</v>
      </c>
      <c r="F113" s="10">
        <v>62</v>
      </c>
      <c r="G113" s="8">
        <f t="shared" si="9"/>
        <v>1.4553990610328638</v>
      </c>
      <c r="H113" s="8">
        <f t="shared" si="10"/>
        <v>1.4553990610328638</v>
      </c>
      <c r="I113" s="8">
        <f t="shared" si="11"/>
        <v>1.4553990610328638</v>
      </c>
      <c r="J113" s="70">
        <f t="shared" si="8"/>
        <v>11.290322580645162</v>
      </c>
      <c r="K113" s="9">
        <v>7</v>
      </c>
    </row>
    <row r="114" spans="1:11" x14ac:dyDescent="0.25">
      <c r="A114" s="66">
        <v>19</v>
      </c>
      <c r="B114" s="64" t="s">
        <v>301</v>
      </c>
      <c r="C114" s="65">
        <v>61.3</v>
      </c>
      <c r="D114" s="10">
        <v>89</v>
      </c>
      <c r="E114" s="10">
        <v>89</v>
      </c>
      <c r="F114" s="10">
        <v>89</v>
      </c>
      <c r="G114" s="8">
        <f t="shared" si="9"/>
        <v>1.4518760195758564</v>
      </c>
      <c r="H114" s="8">
        <f t="shared" si="10"/>
        <v>1.4518760195758564</v>
      </c>
      <c r="I114" s="8">
        <f t="shared" si="11"/>
        <v>1.4518760195758564</v>
      </c>
      <c r="J114" s="70">
        <f t="shared" si="8"/>
        <v>11.235955056179776</v>
      </c>
      <c r="K114" s="9">
        <v>10</v>
      </c>
    </row>
    <row r="115" spans="1:11" x14ac:dyDescent="0.25">
      <c r="A115" s="66">
        <v>20</v>
      </c>
      <c r="B115" s="64" t="s">
        <v>100</v>
      </c>
      <c r="C115" s="8">
        <v>77.900000000000006</v>
      </c>
      <c r="D115" s="9">
        <v>67</v>
      </c>
      <c r="E115" s="9">
        <v>67</v>
      </c>
      <c r="F115" s="9">
        <v>67</v>
      </c>
      <c r="G115" s="8">
        <f t="shared" si="9"/>
        <v>0.86007702182284973</v>
      </c>
      <c r="H115" s="8">
        <f t="shared" si="10"/>
        <v>0.86007702182284973</v>
      </c>
      <c r="I115" s="8">
        <f t="shared" si="11"/>
        <v>0.86007702182284973</v>
      </c>
      <c r="J115" s="70">
        <f t="shared" si="8"/>
        <v>4.4776119402985071</v>
      </c>
      <c r="K115" s="9">
        <v>3</v>
      </c>
    </row>
    <row r="116" spans="1:11" x14ac:dyDescent="0.25">
      <c r="A116" s="66">
        <v>21</v>
      </c>
      <c r="B116" s="64" t="s">
        <v>94</v>
      </c>
      <c r="C116" s="8">
        <v>454.8</v>
      </c>
      <c r="D116" s="9">
        <v>220</v>
      </c>
      <c r="E116" s="9">
        <v>220</v>
      </c>
      <c r="F116" s="9">
        <v>220</v>
      </c>
      <c r="G116" s="8">
        <f t="shared" si="9"/>
        <v>0.48372911169744942</v>
      </c>
      <c r="H116" s="8">
        <f t="shared" si="10"/>
        <v>0.48372911169744942</v>
      </c>
      <c r="I116" s="8">
        <f t="shared" si="11"/>
        <v>0.48372911169744942</v>
      </c>
      <c r="J116" s="70">
        <f t="shared" si="8"/>
        <v>7.7272727272727275</v>
      </c>
      <c r="K116" s="9">
        <v>17</v>
      </c>
    </row>
    <row r="117" spans="1:11" x14ac:dyDescent="0.25">
      <c r="A117" s="66">
        <v>22</v>
      </c>
      <c r="B117" s="64" t="s">
        <v>95</v>
      </c>
      <c r="C117" s="8">
        <v>26.8</v>
      </c>
      <c r="D117" s="9">
        <v>15</v>
      </c>
      <c r="E117" s="9">
        <v>15</v>
      </c>
      <c r="F117" s="9">
        <v>15</v>
      </c>
      <c r="G117" s="8">
        <f t="shared" si="9"/>
        <v>0.55970149253731338</v>
      </c>
      <c r="H117" s="8">
        <f t="shared" si="10"/>
        <v>0.55970149253731338</v>
      </c>
      <c r="I117" s="8">
        <f t="shared" si="11"/>
        <v>0.55970149253731338</v>
      </c>
      <c r="J117" s="70">
        <f t="shared" si="8"/>
        <v>6.666666666666667</v>
      </c>
      <c r="K117" s="9">
        <v>1</v>
      </c>
    </row>
    <row r="118" spans="1:11" x14ac:dyDescent="0.25">
      <c r="A118" s="66">
        <v>23</v>
      </c>
      <c r="B118" s="64" t="s">
        <v>312</v>
      </c>
      <c r="C118" s="8">
        <v>83.2</v>
      </c>
      <c r="D118" s="9">
        <v>90</v>
      </c>
      <c r="E118" s="9">
        <v>120</v>
      </c>
      <c r="F118" s="9">
        <v>120</v>
      </c>
      <c r="G118" s="8">
        <f t="shared" si="9"/>
        <v>1.0817307692307692</v>
      </c>
      <c r="H118" s="8">
        <f t="shared" si="10"/>
        <v>1.4423076923076923</v>
      </c>
      <c r="I118" s="8">
        <f t="shared" si="11"/>
        <v>1.4423076923076923</v>
      </c>
      <c r="J118" s="70">
        <f t="shared" si="8"/>
        <v>12.5</v>
      </c>
      <c r="K118" s="9">
        <v>15</v>
      </c>
    </row>
    <row r="119" spans="1:11" x14ac:dyDescent="0.25">
      <c r="A119" s="11" t="s">
        <v>142</v>
      </c>
      <c r="B119" s="12" t="s">
        <v>17</v>
      </c>
      <c r="C119" s="13">
        <f>SUM(C120:C120)</f>
        <v>48.1</v>
      </c>
      <c r="D119" s="14">
        <f>SUM(D120:D120)</f>
        <v>64</v>
      </c>
      <c r="E119" s="14">
        <f>SUM(E120:E120)</f>
        <v>64</v>
      </c>
      <c r="F119" s="14">
        <f>SUM(F120:F120)</f>
        <v>64</v>
      </c>
      <c r="G119" s="15">
        <f t="shared" si="9"/>
        <v>1.3305613305613304</v>
      </c>
      <c r="H119" s="15">
        <f t="shared" si="10"/>
        <v>1.3305613305613304</v>
      </c>
      <c r="I119" s="15">
        <f t="shared" si="11"/>
        <v>1.3305613305613304</v>
      </c>
      <c r="J119" s="16">
        <f t="shared" si="8"/>
        <v>14.0625</v>
      </c>
      <c r="K119" s="17">
        <f>SUM(K120:K120)</f>
        <v>9</v>
      </c>
    </row>
    <row r="120" spans="1:11" x14ac:dyDescent="0.25">
      <c r="A120" s="18" t="s">
        <v>193</v>
      </c>
      <c r="B120" s="19" t="s">
        <v>243</v>
      </c>
      <c r="C120" s="20">
        <v>48.1</v>
      </c>
      <c r="D120" s="21">
        <v>64</v>
      </c>
      <c r="E120" s="21">
        <v>64</v>
      </c>
      <c r="F120" s="21">
        <v>64</v>
      </c>
      <c r="G120" s="22">
        <f t="shared" si="9"/>
        <v>1.3305613305613304</v>
      </c>
      <c r="H120" s="22">
        <f t="shared" si="10"/>
        <v>1.3305613305613304</v>
      </c>
      <c r="I120" s="22">
        <f t="shared" si="11"/>
        <v>1.3305613305613304</v>
      </c>
      <c r="J120" s="23">
        <f t="shared" si="8"/>
        <v>14.0625</v>
      </c>
      <c r="K120" s="24">
        <v>9</v>
      </c>
    </row>
    <row r="121" spans="1:11" x14ac:dyDescent="0.25">
      <c r="A121" s="4" t="s">
        <v>22</v>
      </c>
      <c r="B121" s="25" t="s">
        <v>10</v>
      </c>
      <c r="C121" s="26">
        <f>SUM(C122:C145)</f>
        <v>1550.52</v>
      </c>
      <c r="D121" s="27">
        <f>SUM(D122:D145)</f>
        <v>2330</v>
      </c>
      <c r="E121" s="27">
        <f>SUM(E122:E145)</f>
        <v>2347</v>
      </c>
      <c r="F121" s="27">
        <f>SUM(F122:F145)</f>
        <v>2391</v>
      </c>
      <c r="G121" s="6">
        <f t="shared" si="9"/>
        <v>1.5027216675695896</v>
      </c>
      <c r="H121" s="6">
        <f t="shared" si="10"/>
        <v>1.5136857312385523</v>
      </c>
      <c r="I121" s="6">
        <f t="shared" si="11"/>
        <v>1.5420633077935144</v>
      </c>
      <c r="J121" s="84">
        <f t="shared" si="8"/>
        <v>11.877875365955667</v>
      </c>
      <c r="K121" s="7">
        <f>SUM(K122:K145)</f>
        <v>284</v>
      </c>
    </row>
    <row r="122" spans="1:11" x14ac:dyDescent="0.25">
      <c r="A122" s="66" t="s">
        <v>72</v>
      </c>
      <c r="B122" s="64" t="s">
        <v>242</v>
      </c>
      <c r="C122" s="65">
        <v>37</v>
      </c>
      <c r="D122" s="10">
        <v>56</v>
      </c>
      <c r="E122" s="10">
        <v>56</v>
      </c>
      <c r="F122" s="10">
        <v>56</v>
      </c>
      <c r="G122" s="8">
        <f t="shared" si="9"/>
        <v>1.5135135135135136</v>
      </c>
      <c r="H122" s="8">
        <f t="shared" si="10"/>
        <v>1.5135135135135136</v>
      </c>
      <c r="I122" s="8">
        <f t="shared" si="11"/>
        <v>1.5135135135135136</v>
      </c>
      <c r="J122" s="70">
        <f t="shared" si="8"/>
        <v>12.5</v>
      </c>
      <c r="K122" s="9">
        <v>7</v>
      </c>
    </row>
    <row r="123" spans="1:11" x14ac:dyDescent="0.25">
      <c r="A123" s="66" t="s">
        <v>71</v>
      </c>
      <c r="B123" s="64" t="s">
        <v>101</v>
      </c>
      <c r="C123" s="65">
        <v>71.2</v>
      </c>
      <c r="D123" s="9">
        <v>116</v>
      </c>
      <c r="E123" s="9">
        <v>116</v>
      </c>
      <c r="F123" s="9">
        <v>116</v>
      </c>
      <c r="G123" s="8">
        <f t="shared" si="9"/>
        <v>1.6292134831460674</v>
      </c>
      <c r="H123" s="8">
        <f t="shared" si="10"/>
        <v>1.6292134831460674</v>
      </c>
      <c r="I123" s="8">
        <f t="shared" si="11"/>
        <v>1.6292134831460674</v>
      </c>
      <c r="J123" s="70">
        <f t="shared" si="8"/>
        <v>9.4827586206896548</v>
      </c>
      <c r="K123" s="9">
        <v>11</v>
      </c>
    </row>
    <row r="124" spans="1:11" s="61" customFormat="1" x14ac:dyDescent="0.25">
      <c r="A124" s="66" t="s">
        <v>73</v>
      </c>
      <c r="B124" s="64" t="s">
        <v>296</v>
      </c>
      <c r="C124" s="65">
        <v>81</v>
      </c>
      <c r="D124" s="9">
        <v>99</v>
      </c>
      <c r="E124" s="9">
        <v>99</v>
      </c>
      <c r="F124" s="9">
        <v>99</v>
      </c>
      <c r="G124" s="8">
        <f t="shared" si="9"/>
        <v>1.2222222222222223</v>
      </c>
      <c r="H124" s="8">
        <f t="shared" si="10"/>
        <v>1.2222222222222223</v>
      </c>
      <c r="I124" s="8">
        <f t="shared" si="11"/>
        <v>1.2222222222222223</v>
      </c>
      <c r="J124" s="70">
        <f t="shared" si="8"/>
        <v>10.1010101010101</v>
      </c>
      <c r="K124" s="9">
        <v>10</v>
      </c>
    </row>
    <row r="125" spans="1:11" x14ac:dyDescent="0.25">
      <c r="A125" s="66" t="s">
        <v>74</v>
      </c>
      <c r="B125" s="64" t="s">
        <v>115</v>
      </c>
      <c r="C125" s="65">
        <v>67</v>
      </c>
      <c r="D125" s="9">
        <v>70</v>
      </c>
      <c r="E125" s="9">
        <v>80</v>
      </c>
      <c r="F125" s="9">
        <v>80</v>
      </c>
      <c r="G125" s="8">
        <f t="shared" si="9"/>
        <v>1.044776119402985</v>
      </c>
      <c r="H125" s="8">
        <f t="shared" si="10"/>
        <v>1.1940298507462686</v>
      </c>
      <c r="I125" s="8">
        <f t="shared" si="11"/>
        <v>1.1940298507462686</v>
      </c>
      <c r="J125" s="70">
        <f t="shared" si="8"/>
        <v>10</v>
      </c>
      <c r="K125" s="9">
        <v>8</v>
      </c>
    </row>
    <row r="126" spans="1:11" x14ac:dyDescent="0.25">
      <c r="A126" s="66" t="s">
        <v>75</v>
      </c>
      <c r="B126" s="64" t="s">
        <v>116</v>
      </c>
      <c r="C126" s="65">
        <v>10.6</v>
      </c>
      <c r="D126" s="9">
        <v>12</v>
      </c>
      <c r="E126" s="9">
        <v>12</v>
      </c>
      <c r="F126" s="9">
        <v>15</v>
      </c>
      <c r="G126" s="8">
        <f t="shared" si="9"/>
        <v>1.1320754716981132</v>
      </c>
      <c r="H126" s="8">
        <f t="shared" si="10"/>
        <v>1.1320754716981132</v>
      </c>
      <c r="I126" s="8">
        <f t="shared" si="11"/>
        <v>1.4150943396226416</v>
      </c>
      <c r="J126" s="70">
        <f t="shared" si="8"/>
        <v>6.666666666666667</v>
      </c>
      <c r="K126" s="9">
        <v>1</v>
      </c>
    </row>
    <row r="127" spans="1:11" x14ac:dyDescent="0.25">
      <c r="A127" s="66" t="s">
        <v>76</v>
      </c>
      <c r="B127" s="64" t="s">
        <v>205</v>
      </c>
      <c r="C127" s="65">
        <v>72</v>
      </c>
      <c r="D127" s="9">
        <v>100</v>
      </c>
      <c r="E127" s="9">
        <v>100</v>
      </c>
      <c r="F127" s="9">
        <v>120</v>
      </c>
      <c r="G127" s="8">
        <f t="shared" si="9"/>
        <v>1.3888888888888888</v>
      </c>
      <c r="H127" s="8">
        <f t="shared" si="10"/>
        <v>1.3888888888888888</v>
      </c>
      <c r="I127" s="8">
        <f t="shared" si="11"/>
        <v>1.6666666666666667</v>
      </c>
      <c r="J127" s="70">
        <f t="shared" si="8"/>
        <v>10</v>
      </c>
      <c r="K127" s="9">
        <v>12</v>
      </c>
    </row>
    <row r="128" spans="1:11" x14ac:dyDescent="0.25">
      <c r="A128" s="66" t="s">
        <v>77</v>
      </c>
      <c r="B128" s="64" t="s">
        <v>112</v>
      </c>
      <c r="C128" s="65">
        <v>82.3</v>
      </c>
      <c r="D128" s="9">
        <v>110</v>
      </c>
      <c r="E128" s="9">
        <v>110</v>
      </c>
      <c r="F128" s="9">
        <v>110</v>
      </c>
      <c r="G128" s="8">
        <f t="shared" si="9"/>
        <v>1.336573511543135</v>
      </c>
      <c r="H128" s="8">
        <f t="shared" si="10"/>
        <v>1.336573511543135</v>
      </c>
      <c r="I128" s="8">
        <f t="shared" si="11"/>
        <v>1.336573511543135</v>
      </c>
      <c r="J128" s="70">
        <f t="shared" si="8"/>
        <v>11.818181818181818</v>
      </c>
      <c r="K128" s="9">
        <v>13</v>
      </c>
    </row>
    <row r="129" spans="1:11" x14ac:dyDescent="0.25">
      <c r="A129" s="66" t="s">
        <v>78</v>
      </c>
      <c r="B129" s="64" t="s">
        <v>106</v>
      </c>
      <c r="C129" s="65">
        <v>29.5</v>
      </c>
      <c r="D129" s="9">
        <v>47</v>
      </c>
      <c r="E129" s="9">
        <v>47</v>
      </c>
      <c r="F129" s="9">
        <v>47</v>
      </c>
      <c r="G129" s="8">
        <f t="shared" si="9"/>
        <v>1.5932203389830508</v>
      </c>
      <c r="H129" s="8">
        <f t="shared" si="10"/>
        <v>1.5932203389830508</v>
      </c>
      <c r="I129" s="8">
        <f t="shared" si="11"/>
        <v>1.5932203389830508</v>
      </c>
      <c r="J129" s="70">
        <f t="shared" ref="J129:J189" si="27">K129*100/F129</f>
        <v>14.893617021276595</v>
      </c>
      <c r="K129" s="9">
        <v>7</v>
      </c>
    </row>
    <row r="130" spans="1:11" x14ac:dyDescent="0.25">
      <c r="A130" s="66" t="s">
        <v>79</v>
      </c>
      <c r="B130" s="64" t="s">
        <v>230</v>
      </c>
      <c r="C130" s="65">
        <v>34.799999999999997</v>
      </c>
      <c r="D130" s="9">
        <v>62</v>
      </c>
      <c r="E130" s="9">
        <v>64</v>
      </c>
      <c r="F130" s="9">
        <v>45</v>
      </c>
      <c r="G130" s="8">
        <f t="shared" si="9"/>
        <v>1.781609195402299</v>
      </c>
      <c r="H130" s="8">
        <f t="shared" si="10"/>
        <v>1.8390804597701151</v>
      </c>
      <c r="I130" s="8">
        <f t="shared" si="11"/>
        <v>1.2931034482758621</v>
      </c>
      <c r="J130" s="70">
        <f t="shared" si="27"/>
        <v>11.111111111111111</v>
      </c>
      <c r="K130" s="9">
        <v>5</v>
      </c>
    </row>
    <row r="131" spans="1:11" x14ac:dyDescent="0.25">
      <c r="A131" s="66" t="s">
        <v>80</v>
      </c>
      <c r="B131" s="64" t="s">
        <v>102</v>
      </c>
      <c r="C131" s="65">
        <v>81.7</v>
      </c>
      <c r="D131" s="9">
        <v>100</v>
      </c>
      <c r="E131" s="9">
        <v>102</v>
      </c>
      <c r="F131" s="9">
        <v>135</v>
      </c>
      <c r="G131" s="8">
        <f t="shared" ref="G131:G191" si="28">D131/C131</f>
        <v>1.2239902080783354</v>
      </c>
      <c r="H131" s="8">
        <f t="shared" ref="H131:H191" si="29">E131/C131</f>
        <v>1.2484700122399019</v>
      </c>
      <c r="I131" s="8">
        <f t="shared" ref="I131:I191" si="30">F131/C131</f>
        <v>1.6523867809057526</v>
      </c>
      <c r="J131" s="70">
        <f t="shared" si="27"/>
        <v>12.592592592592593</v>
      </c>
      <c r="K131" s="9">
        <v>17</v>
      </c>
    </row>
    <row r="132" spans="1:11" x14ac:dyDescent="0.25">
      <c r="A132" s="66" t="s">
        <v>81</v>
      </c>
      <c r="B132" s="64" t="s">
        <v>103</v>
      </c>
      <c r="C132" s="65">
        <v>38</v>
      </c>
      <c r="D132" s="9">
        <v>70</v>
      </c>
      <c r="E132" s="9">
        <v>70</v>
      </c>
      <c r="F132" s="9">
        <v>70</v>
      </c>
      <c r="G132" s="8">
        <f t="shared" si="28"/>
        <v>1.8421052631578947</v>
      </c>
      <c r="H132" s="8">
        <f t="shared" si="29"/>
        <v>1.8421052631578947</v>
      </c>
      <c r="I132" s="8">
        <f t="shared" si="30"/>
        <v>1.8421052631578947</v>
      </c>
      <c r="J132" s="70">
        <f t="shared" si="27"/>
        <v>14.285714285714286</v>
      </c>
      <c r="K132" s="9">
        <v>10</v>
      </c>
    </row>
    <row r="133" spans="1:11" ht="15.75" customHeight="1" x14ac:dyDescent="0.25">
      <c r="A133" s="66" t="s">
        <v>82</v>
      </c>
      <c r="B133" s="64" t="s">
        <v>295</v>
      </c>
      <c r="C133" s="65">
        <v>13.82</v>
      </c>
      <c r="D133" s="9">
        <v>27</v>
      </c>
      <c r="E133" s="9">
        <v>27</v>
      </c>
      <c r="F133" s="9">
        <v>27</v>
      </c>
      <c r="G133" s="8">
        <f t="shared" ref="G133:G134" si="31">D133/C133</f>
        <v>1.9536903039073805</v>
      </c>
      <c r="H133" s="8">
        <f t="shared" ref="H133:H134" si="32">E133/C133</f>
        <v>1.9536903039073805</v>
      </c>
      <c r="I133" s="8">
        <f t="shared" ref="I133:I134" si="33">F133/C133</f>
        <v>1.9536903039073805</v>
      </c>
      <c r="J133" s="70">
        <f t="shared" ref="J133:J134" si="34">K133*100/F133</f>
        <v>14.814814814814815</v>
      </c>
      <c r="K133" s="9">
        <v>4</v>
      </c>
    </row>
    <row r="134" spans="1:11" ht="15.75" customHeight="1" x14ac:dyDescent="0.25">
      <c r="A134" s="66" t="s">
        <v>83</v>
      </c>
      <c r="B134" s="64" t="s">
        <v>104</v>
      </c>
      <c r="C134" s="65">
        <v>127.5</v>
      </c>
      <c r="D134" s="9">
        <v>220</v>
      </c>
      <c r="E134" s="9">
        <v>215</v>
      </c>
      <c r="F134" s="9">
        <v>215</v>
      </c>
      <c r="G134" s="8">
        <f t="shared" si="31"/>
        <v>1.7254901960784315</v>
      </c>
      <c r="H134" s="8">
        <f t="shared" si="32"/>
        <v>1.6862745098039216</v>
      </c>
      <c r="I134" s="8">
        <f t="shared" si="33"/>
        <v>1.6862745098039216</v>
      </c>
      <c r="J134" s="70">
        <f t="shared" si="34"/>
        <v>7.441860465116279</v>
      </c>
      <c r="K134" s="9">
        <v>16</v>
      </c>
    </row>
    <row r="135" spans="1:11" x14ac:dyDescent="0.25">
      <c r="A135" s="66" t="s">
        <v>84</v>
      </c>
      <c r="B135" s="64" t="s">
        <v>105</v>
      </c>
      <c r="C135" s="65">
        <v>36.9</v>
      </c>
      <c r="D135" s="9">
        <v>60</v>
      </c>
      <c r="E135" s="9">
        <v>60</v>
      </c>
      <c r="F135" s="9">
        <v>60</v>
      </c>
      <c r="G135" s="8">
        <f t="shared" si="28"/>
        <v>1.6260162601626016</v>
      </c>
      <c r="H135" s="8">
        <f t="shared" si="29"/>
        <v>1.6260162601626016</v>
      </c>
      <c r="I135" s="8">
        <f t="shared" si="30"/>
        <v>1.6260162601626016</v>
      </c>
      <c r="J135" s="70">
        <f t="shared" si="27"/>
        <v>15</v>
      </c>
      <c r="K135" s="9">
        <v>9</v>
      </c>
    </row>
    <row r="136" spans="1:11" x14ac:dyDescent="0.25">
      <c r="A136" s="66" t="s">
        <v>85</v>
      </c>
      <c r="B136" s="64" t="s">
        <v>323</v>
      </c>
      <c r="C136" s="65">
        <v>130.5</v>
      </c>
      <c r="D136" s="9">
        <v>146</v>
      </c>
      <c r="E136" s="9">
        <v>146</v>
      </c>
      <c r="F136" s="9">
        <v>146</v>
      </c>
      <c r="G136" s="8">
        <f t="shared" si="28"/>
        <v>1.1187739463601531</v>
      </c>
      <c r="H136" s="8">
        <f t="shared" si="29"/>
        <v>1.1187739463601531</v>
      </c>
      <c r="I136" s="8">
        <f t="shared" si="30"/>
        <v>1.1187739463601531</v>
      </c>
      <c r="J136" s="70">
        <f t="shared" si="27"/>
        <v>12.328767123287671</v>
      </c>
      <c r="K136" s="9">
        <v>18</v>
      </c>
    </row>
    <row r="137" spans="1:11" x14ac:dyDescent="0.25">
      <c r="A137" s="66" t="s">
        <v>86</v>
      </c>
      <c r="B137" s="64" t="s">
        <v>107</v>
      </c>
      <c r="C137" s="65">
        <v>80.400000000000006</v>
      </c>
      <c r="D137" s="9">
        <v>120</v>
      </c>
      <c r="E137" s="9">
        <v>120</v>
      </c>
      <c r="F137" s="9">
        <v>120</v>
      </c>
      <c r="G137" s="8">
        <f t="shared" si="28"/>
        <v>1.4925373134328357</v>
      </c>
      <c r="H137" s="8">
        <f t="shared" si="29"/>
        <v>1.4925373134328357</v>
      </c>
      <c r="I137" s="8">
        <f t="shared" si="30"/>
        <v>1.4925373134328357</v>
      </c>
      <c r="J137" s="70">
        <f t="shared" si="27"/>
        <v>15</v>
      </c>
      <c r="K137" s="9">
        <v>18</v>
      </c>
    </row>
    <row r="138" spans="1:11" x14ac:dyDescent="0.25">
      <c r="A138" s="66" t="s">
        <v>87</v>
      </c>
      <c r="B138" s="64" t="s">
        <v>272</v>
      </c>
      <c r="C138" s="65">
        <v>40.9</v>
      </c>
      <c r="D138" s="9">
        <v>69</v>
      </c>
      <c r="E138" s="9">
        <v>70</v>
      </c>
      <c r="F138" s="9">
        <v>70</v>
      </c>
      <c r="G138" s="8">
        <f t="shared" si="28"/>
        <v>1.6870415647921762</v>
      </c>
      <c r="H138" s="8">
        <f t="shared" si="29"/>
        <v>1.7114914425427874</v>
      </c>
      <c r="I138" s="8">
        <f t="shared" si="30"/>
        <v>1.7114914425427874</v>
      </c>
      <c r="J138" s="70">
        <f t="shared" si="27"/>
        <v>7.1428571428571432</v>
      </c>
      <c r="K138" s="9">
        <v>5</v>
      </c>
    </row>
    <row r="139" spans="1:11" x14ac:dyDescent="0.25">
      <c r="A139" s="66" t="s">
        <v>88</v>
      </c>
      <c r="B139" s="64" t="s">
        <v>108</v>
      </c>
      <c r="C139" s="65">
        <v>93.3</v>
      </c>
      <c r="D139" s="9">
        <v>146</v>
      </c>
      <c r="E139" s="9">
        <v>152</v>
      </c>
      <c r="F139" s="9">
        <v>159</v>
      </c>
      <c r="G139" s="8">
        <f t="shared" si="28"/>
        <v>1.564844587352626</v>
      </c>
      <c r="H139" s="8">
        <f t="shared" si="29"/>
        <v>1.6291532690246517</v>
      </c>
      <c r="I139" s="8">
        <f t="shared" si="30"/>
        <v>1.7041800643086817</v>
      </c>
      <c r="J139" s="70">
        <f t="shared" si="27"/>
        <v>11.320754716981131</v>
      </c>
      <c r="K139" s="9">
        <v>18</v>
      </c>
    </row>
    <row r="140" spans="1:11" x14ac:dyDescent="0.25">
      <c r="A140" s="66" t="s">
        <v>89</v>
      </c>
      <c r="B140" s="64" t="s">
        <v>111</v>
      </c>
      <c r="C140" s="65">
        <v>53.5</v>
      </c>
      <c r="D140" s="9">
        <v>101</v>
      </c>
      <c r="E140" s="9">
        <v>101</v>
      </c>
      <c r="F140" s="9">
        <v>101</v>
      </c>
      <c r="G140" s="8">
        <f t="shared" si="28"/>
        <v>1.8878504672897196</v>
      </c>
      <c r="H140" s="8">
        <f t="shared" si="29"/>
        <v>1.8878504672897196</v>
      </c>
      <c r="I140" s="8">
        <f t="shared" si="30"/>
        <v>1.8878504672897196</v>
      </c>
      <c r="J140" s="70">
        <f t="shared" si="27"/>
        <v>14.851485148514852</v>
      </c>
      <c r="K140" s="9">
        <v>15</v>
      </c>
    </row>
    <row r="141" spans="1:11" x14ac:dyDescent="0.25">
      <c r="A141" s="66" t="s">
        <v>90</v>
      </c>
      <c r="B141" s="64" t="s">
        <v>109</v>
      </c>
      <c r="C141" s="65">
        <v>60.5</v>
      </c>
      <c r="D141" s="9">
        <v>117</v>
      </c>
      <c r="E141" s="9">
        <v>117</v>
      </c>
      <c r="F141" s="9">
        <v>117</v>
      </c>
      <c r="G141" s="8">
        <f t="shared" si="28"/>
        <v>1.9338842975206612</v>
      </c>
      <c r="H141" s="8">
        <f t="shared" si="29"/>
        <v>1.9338842975206612</v>
      </c>
      <c r="I141" s="8">
        <f t="shared" si="30"/>
        <v>1.9338842975206612</v>
      </c>
      <c r="J141" s="70">
        <f t="shared" si="27"/>
        <v>14.52991452991453</v>
      </c>
      <c r="K141" s="9">
        <v>17</v>
      </c>
    </row>
    <row r="142" spans="1:11" x14ac:dyDescent="0.25">
      <c r="A142" s="66" t="s">
        <v>91</v>
      </c>
      <c r="B142" s="64" t="s">
        <v>113</v>
      </c>
      <c r="C142" s="65">
        <v>70</v>
      </c>
      <c r="D142" s="9">
        <v>127</v>
      </c>
      <c r="E142" s="9">
        <v>127</v>
      </c>
      <c r="F142" s="9">
        <v>127</v>
      </c>
      <c r="G142" s="8">
        <f t="shared" si="28"/>
        <v>1.8142857142857143</v>
      </c>
      <c r="H142" s="8">
        <f t="shared" si="29"/>
        <v>1.8142857142857143</v>
      </c>
      <c r="I142" s="8">
        <f t="shared" si="30"/>
        <v>1.8142857142857143</v>
      </c>
      <c r="J142" s="70">
        <f t="shared" si="27"/>
        <v>9.4488188976377945</v>
      </c>
      <c r="K142" s="9">
        <v>12</v>
      </c>
    </row>
    <row r="143" spans="1:11" x14ac:dyDescent="0.25">
      <c r="A143" s="66" t="s">
        <v>92</v>
      </c>
      <c r="B143" s="64" t="s">
        <v>110</v>
      </c>
      <c r="C143" s="65">
        <v>85.5</v>
      </c>
      <c r="D143" s="9">
        <v>170</v>
      </c>
      <c r="E143" s="9">
        <v>170</v>
      </c>
      <c r="F143" s="9">
        <v>170</v>
      </c>
      <c r="G143" s="8">
        <f t="shared" si="28"/>
        <v>1.9883040935672514</v>
      </c>
      <c r="H143" s="8">
        <f t="shared" si="29"/>
        <v>1.9883040935672514</v>
      </c>
      <c r="I143" s="8">
        <f t="shared" si="30"/>
        <v>1.9883040935672514</v>
      </c>
      <c r="J143" s="70">
        <f t="shared" si="27"/>
        <v>14.705882352941176</v>
      </c>
      <c r="K143" s="9">
        <v>25</v>
      </c>
    </row>
    <row r="144" spans="1:11" x14ac:dyDescent="0.25">
      <c r="A144" s="66" t="s">
        <v>93</v>
      </c>
      <c r="B144" s="64" t="s">
        <v>114</v>
      </c>
      <c r="C144" s="65">
        <v>52.3</v>
      </c>
      <c r="D144" s="9">
        <v>65</v>
      </c>
      <c r="E144" s="9">
        <v>66</v>
      </c>
      <c r="F144" s="9">
        <v>66</v>
      </c>
      <c r="G144" s="8">
        <f t="shared" si="28"/>
        <v>1.24282982791587</v>
      </c>
      <c r="H144" s="8">
        <f t="shared" si="29"/>
        <v>1.2619502868068835</v>
      </c>
      <c r="I144" s="8">
        <f t="shared" si="30"/>
        <v>1.2619502868068835</v>
      </c>
      <c r="J144" s="70">
        <f t="shared" si="27"/>
        <v>13.636363636363637</v>
      </c>
      <c r="K144" s="9">
        <v>9</v>
      </c>
    </row>
    <row r="145" spans="1:11" x14ac:dyDescent="0.25">
      <c r="A145" s="11" t="s">
        <v>142</v>
      </c>
      <c r="B145" s="12" t="s">
        <v>17</v>
      </c>
      <c r="C145" s="13">
        <f>SUM(C146:C146)</f>
        <v>100.3</v>
      </c>
      <c r="D145" s="14">
        <f>SUM(D146:D146)</f>
        <v>120</v>
      </c>
      <c r="E145" s="14">
        <f>SUM(E146:E146)</f>
        <v>120</v>
      </c>
      <c r="F145" s="14">
        <f>SUM(F146:F146)</f>
        <v>120</v>
      </c>
      <c r="G145" s="15">
        <f t="shared" si="28"/>
        <v>1.1964107676969093</v>
      </c>
      <c r="H145" s="15">
        <f t="shared" si="29"/>
        <v>1.1964107676969093</v>
      </c>
      <c r="I145" s="15">
        <f t="shared" si="30"/>
        <v>1.1964107676969093</v>
      </c>
      <c r="J145" s="16">
        <f t="shared" si="27"/>
        <v>14.166666666666666</v>
      </c>
      <c r="K145" s="17">
        <f>SUM(K146:K146)</f>
        <v>17</v>
      </c>
    </row>
    <row r="146" spans="1:11" x14ac:dyDescent="0.25">
      <c r="A146" s="18" t="s">
        <v>193</v>
      </c>
      <c r="B146" s="19" t="s">
        <v>228</v>
      </c>
      <c r="C146" s="20">
        <v>100.3</v>
      </c>
      <c r="D146" s="24">
        <v>120</v>
      </c>
      <c r="E146" s="24">
        <v>120</v>
      </c>
      <c r="F146" s="24">
        <v>120</v>
      </c>
      <c r="G146" s="22">
        <f t="shared" si="28"/>
        <v>1.1964107676969093</v>
      </c>
      <c r="H146" s="22">
        <f t="shared" si="29"/>
        <v>1.1964107676969093</v>
      </c>
      <c r="I146" s="22">
        <f t="shared" si="30"/>
        <v>1.1964107676969093</v>
      </c>
      <c r="J146" s="23">
        <f t="shared" si="27"/>
        <v>14.166666666666666</v>
      </c>
      <c r="K146" s="24">
        <v>17</v>
      </c>
    </row>
    <row r="147" spans="1:11" x14ac:dyDescent="0.25">
      <c r="A147" s="4" t="s">
        <v>23</v>
      </c>
      <c r="B147" s="25" t="s">
        <v>11</v>
      </c>
      <c r="C147" s="6">
        <f>SUM(C148:C183)</f>
        <v>3508.3999999999992</v>
      </c>
      <c r="D147" s="7">
        <f>SUM(D148:D183)</f>
        <v>3537</v>
      </c>
      <c r="E147" s="7">
        <f>SUM(E148:E183)</f>
        <v>3575</v>
      </c>
      <c r="F147" s="7">
        <f>SUM(F148:F183)</f>
        <v>3608</v>
      </c>
      <c r="G147" s="6">
        <f t="shared" si="28"/>
        <v>1.0081518640975946</v>
      </c>
      <c r="H147" s="6">
        <f t="shared" si="29"/>
        <v>1.0189830121992933</v>
      </c>
      <c r="I147" s="6">
        <f t="shared" si="30"/>
        <v>1.0283890092349792</v>
      </c>
      <c r="J147" s="84">
        <f t="shared" si="27"/>
        <v>8.4257206208425721</v>
      </c>
      <c r="K147" s="7">
        <f>SUM(K148:K183)</f>
        <v>304</v>
      </c>
    </row>
    <row r="148" spans="1:11" x14ac:dyDescent="0.25">
      <c r="A148" s="66" t="s">
        <v>72</v>
      </c>
      <c r="B148" s="64" t="s">
        <v>273</v>
      </c>
      <c r="C148" s="8">
        <v>452.9</v>
      </c>
      <c r="D148" s="9">
        <v>430</v>
      </c>
      <c r="E148" s="9">
        <v>430</v>
      </c>
      <c r="F148" s="9">
        <v>430</v>
      </c>
      <c r="G148" s="8">
        <f t="shared" si="28"/>
        <v>0.94943696180172232</v>
      </c>
      <c r="H148" s="8">
        <f t="shared" si="29"/>
        <v>0.94943696180172232</v>
      </c>
      <c r="I148" s="8">
        <f t="shared" si="30"/>
        <v>0.94943696180172232</v>
      </c>
      <c r="J148" s="70">
        <f t="shared" si="27"/>
        <v>6.9767441860465116</v>
      </c>
      <c r="K148" s="9">
        <v>30</v>
      </c>
    </row>
    <row r="149" spans="1:11" x14ac:dyDescent="0.25">
      <c r="A149" s="66" t="s">
        <v>71</v>
      </c>
      <c r="B149" s="64" t="s">
        <v>123</v>
      </c>
      <c r="C149" s="8">
        <v>50</v>
      </c>
      <c r="D149" s="9">
        <v>21</v>
      </c>
      <c r="E149" s="9">
        <v>21</v>
      </c>
      <c r="F149" s="9">
        <v>21</v>
      </c>
      <c r="G149" s="8">
        <f t="shared" si="28"/>
        <v>0.42</v>
      </c>
      <c r="H149" s="8">
        <f t="shared" si="29"/>
        <v>0.42</v>
      </c>
      <c r="I149" s="8">
        <f t="shared" si="30"/>
        <v>0.42</v>
      </c>
      <c r="J149" s="70">
        <f t="shared" si="27"/>
        <v>9.5238095238095237</v>
      </c>
      <c r="K149" s="9">
        <v>2</v>
      </c>
    </row>
    <row r="150" spans="1:11" x14ac:dyDescent="0.25">
      <c r="A150" s="66" t="s">
        <v>73</v>
      </c>
      <c r="B150" s="64" t="s">
        <v>124</v>
      </c>
      <c r="C150" s="8">
        <v>37</v>
      </c>
      <c r="D150" s="9">
        <v>18</v>
      </c>
      <c r="E150" s="9">
        <v>18</v>
      </c>
      <c r="F150" s="9">
        <v>18</v>
      </c>
      <c r="G150" s="8">
        <f t="shared" si="28"/>
        <v>0.48648648648648651</v>
      </c>
      <c r="H150" s="8">
        <f t="shared" si="29"/>
        <v>0.48648648648648651</v>
      </c>
      <c r="I150" s="8">
        <f t="shared" si="30"/>
        <v>0.48648648648648651</v>
      </c>
      <c r="J150" s="70">
        <f t="shared" si="27"/>
        <v>5.5555555555555554</v>
      </c>
      <c r="K150" s="9">
        <v>1</v>
      </c>
    </row>
    <row r="151" spans="1:11" x14ac:dyDescent="0.25">
      <c r="A151" s="66" t="s">
        <v>74</v>
      </c>
      <c r="B151" s="64" t="s">
        <v>122</v>
      </c>
      <c r="C151" s="8">
        <v>157.9</v>
      </c>
      <c r="D151" s="9">
        <v>235</v>
      </c>
      <c r="E151" s="9">
        <v>235</v>
      </c>
      <c r="F151" s="9">
        <v>235</v>
      </c>
      <c r="G151" s="8">
        <f t="shared" si="28"/>
        <v>1.4882837238758708</v>
      </c>
      <c r="H151" s="8">
        <f t="shared" si="29"/>
        <v>1.4882837238758708</v>
      </c>
      <c r="I151" s="8">
        <f t="shared" si="30"/>
        <v>1.4882837238758708</v>
      </c>
      <c r="J151" s="70">
        <f t="shared" si="27"/>
        <v>9.3617021276595747</v>
      </c>
      <c r="K151" s="9">
        <v>22</v>
      </c>
    </row>
    <row r="152" spans="1:11" x14ac:dyDescent="0.25">
      <c r="A152" s="66" t="s">
        <v>75</v>
      </c>
      <c r="B152" s="64" t="s">
        <v>136</v>
      </c>
      <c r="C152" s="8">
        <v>50.8</v>
      </c>
      <c r="D152" s="9">
        <v>40</v>
      </c>
      <c r="E152" s="9">
        <v>40</v>
      </c>
      <c r="F152" s="9">
        <v>40</v>
      </c>
      <c r="G152" s="8">
        <f t="shared" si="28"/>
        <v>0.78740157480314965</v>
      </c>
      <c r="H152" s="8">
        <f t="shared" si="29"/>
        <v>0.78740157480314965</v>
      </c>
      <c r="I152" s="8">
        <f t="shared" si="30"/>
        <v>0.78740157480314965</v>
      </c>
      <c r="J152" s="70">
        <f t="shared" si="27"/>
        <v>15</v>
      </c>
      <c r="K152" s="9">
        <v>6</v>
      </c>
    </row>
    <row r="153" spans="1:11" ht="25.5" x14ac:dyDescent="0.25">
      <c r="A153" s="66" t="s">
        <v>76</v>
      </c>
      <c r="B153" s="64" t="s">
        <v>274</v>
      </c>
      <c r="C153" s="8">
        <v>120</v>
      </c>
      <c r="D153" s="9">
        <v>230</v>
      </c>
      <c r="E153" s="9">
        <v>235</v>
      </c>
      <c r="F153" s="9">
        <v>235</v>
      </c>
      <c r="G153" s="8">
        <f t="shared" si="28"/>
        <v>1.9166666666666667</v>
      </c>
      <c r="H153" s="8">
        <f t="shared" si="29"/>
        <v>1.9583333333333333</v>
      </c>
      <c r="I153" s="8">
        <f t="shared" si="30"/>
        <v>1.9583333333333333</v>
      </c>
      <c r="J153" s="70">
        <f t="shared" si="27"/>
        <v>10.638297872340425</v>
      </c>
      <c r="K153" s="9">
        <v>25</v>
      </c>
    </row>
    <row r="154" spans="1:11" x14ac:dyDescent="0.25">
      <c r="A154" s="66" t="s">
        <v>77</v>
      </c>
      <c r="B154" s="64" t="s">
        <v>118</v>
      </c>
      <c r="C154" s="8">
        <v>13.6</v>
      </c>
      <c r="D154" s="9">
        <v>27</v>
      </c>
      <c r="E154" s="9">
        <v>27</v>
      </c>
      <c r="F154" s="9">
        <v>27</v>
      </c>
      <c r="G154" s="8">
        <f t="shared" si="28"/>
        <v>1.9852941176470589</v>
      </c>
      <c r="H154" s="8">
        <f t="shared" si="29"/>
        <v>1.9852941176470589</v>
      </c>
      <c r="I154" s="8">
        <f t="shared" si="30"/>
        <v>1.9852941176470589</v>
      </c>
      <c r="J154" s="70">
        <f t="shared" si="27"/>
        <v>11.111111111111111</v>
      </c>
      <c r="K154" s="9">
        <v>3</v>
      </c>
    </row>
    <row r="155" spans="1:11" x14ac:dyDescent="0.25">
      <c r="A155" s="66" t="s">
        <v>78</v>
      </c>
      <c r="B155" s="64" t="s">
        <v>119</v>
      </c>
      <c r="C155" s="8">
        <v>76</v>
      </c>
      <c r="D155" s="9">
        <v>105</v>
      </c>
      <c r="E155" s="9">
        <v>122</v>
      </c>
      <c r="F155" s="9">
        <v>130</v>
      </c>
      <c r="G155" s="8">
        <f t="shared" si="28"/>
        <v>1.381578947368421</v>
      </c>
      <c r="H155" s="8">
        <f t="shared" si="29"/>
        <v>1.6052631578947369</v>
      </c>
      <c r="I155" s="8">
        <f t="shared" si="30"/>
        <v>1.7105263157894737</v>
      </c>
      <c r="J155" s="70">
        <f t="shared" si="27"/>
        <v>11.538461538461538</v>
      </c>
      <c r="K155" s="9">
        <v>15</v>
      </c>
    </row>
    <row r="156" spans="1:11" x14ac:dyDescent="0.25">
      <c r="A156" s="66" t="s">
        <v>79</v>
      </c>
      <c r="B156" s="64" t="s">
        <v>120</v>
      </c>
      <c r="C156" s="8">
        <v>90.2</v>
      </c>
      <c r="D156" s="9">
        <v>57</v>
      </c>
      <c r="E156" s="9">
        <v>57</v>
      </c>
      <c r="F156" s="9">
        <v>57</v>
      </c>
      <c r="G156" s="8">
        <f t="shared" si="28"/>
        <v>0.63192904656319293</v>
      </c>
      <c r="H156" s="8">
        <f t="shared" si="29"/>
        <v>0.63192904656319293</v>
      </c>
      <c r="I156" s="8">
        <f t="shared" si="30"/>
        <v>0.63192904656319293</v>
      </c>
      <c r="J156" s="70">
        <f t="shared" si="27"/>
        <v>8.7719298245614041</v>
      </c>
      <c r="K156" s="9">
        <v>5</v>
      </c>
    </row>
    <row r="157" spans="1:11" x14ac:dyDescent="0.25">
      <c r="A157" s="66" t="s">
        <v>80</v>
      </c>
      <c r="B157" s="64" t="s">
        <v>130</v>
      </c>
      <c r="C157" s="8">
        <v>31.8</v>
      </c>
      <c r="D157" s="9">
        <v>25</v>
      </c>
      <c r="E157" s="9">
        <v>25</v>
      </c>
      <c r="F157" s="9">
        <v>25</v>
      </c>
      <c r="G157" s="8">
        <f t="shared" si="28"/>
        <v>0.78616352201257855</v>
      </c>
      <c r="H157" s="8">
        <f t="shared" si="29"/>
        <v>0.78616352201257855</v>
      </c>
      <c r="I157" s="8">
        <f t="shared" si="30"/>
        <v>0.78616352201257855</v>
      </c>
      <c r="J157" s="70">
        <f t="shared" si="27"/>
        <v>8</v>
      </c>
      <c r="K157" s="9">
        <v>2</v>
      </c>
    </row>
    <row r="158" spans="1:11" x14ac:dyDescent="0.25">
      <c r="A158" s="66" t="s">
        <v>81</v>
      </c>
      <c r="B158" s="64" t="s">
        <v>131</v>
      </c>
      <c r="C158" s="8">
        <v>40</v>
      </c>
      <c r="D158" s="9">
        <v>12</v>
      </c>
      <c r="E158" s="9">
        <v>12</v>
      </c>
      <c r="F158" s="9">
        <v>12</v>
      </c>
      <c r="G158" s="8">
        <f t="shared" si="28"/>
        <v>0.3</v>
      </c>
      <c r="H158" s="8">
        <f t="shared" si="29"/>
        <v>0.3</v>
      </c>
      <c r="I158" s="8">
        <f t="shared" si="30"/>
        <v>0.3</v>
      </c>
      <c r="J158" s="70">
        <f t="shared" si="27"/>
        <v>8.3333333333333339</v>
      </c>
      <c r="K158" s="9">
        <v>1</v>
      </c>
    </row>
    <row r="159" spans="1:11" x14ac:dyDescent="0.25">
      <c r="A159" s="66" t="s">
        <v>82</v>
      </c>
      <c r="B159" s="64" t="s">
        <v>132</v>
      </c>
      <c r="C159" s="8">
        <v>28.8</v>
      </c>
      <c r="D159" s="9">
        <v>35</v>
      </c>
      <c r="E159" s="9">
        <v>35</v>
      </c>
      <c r="F159" s="9">
        <v>35</v>
      </c>
      <c r="G159" s="8">
        <f t="shared" si="28"/>
        <v>1.2152777777777777</v>
      </c>
      <c r="H159" s="8">
        <f t="shared" si="29"/>
        <v>1.2152777777777777</v>
      </c>
      <c r="I159" s="8">
        <f t="shared" si="30"/>
        <v>1.2152777777777777</v>
      </c>
      <c r="J159" s="70">
        <f t="shared" si="27"/>
        <v>5.7142857142857144</v>
      </c>
      <c r="K159" s="9">
        <v>2</v>
      </c>
    </row>
    <row r="160" spans="1:11" x14ac:dyDescent="0.25">
      <c r="A160" s="66" t="s">
        <v>83</v>
      </c>
      <c r="B160" s="64" t="s">
        <v>217</v>
      </c>
      <c r="C160" s="8">
        <v>20</v>
      </c>
      <c r="D160" s="9">
        <v>10</v>
      </c>
      <c r="E160" s="9">
        <v>10</v>
      </c>
      <c r="F160" s="9">
        <v>10</v>
      </c>
      <c r="G160" s="8">
        <f t="shared" si="28"/>
        <v>0.5</v>
      </c>
      <c r="H160" s="8">
        <f t="shared" si="29"/>
        <v>0.5</v>
      </c>
      <c r="I160" s="8">
        <f t="shared" si="30"/>
        <v>0.5</v>
      </c>
      <c r="J160" s="70">
        <f t="shared" si="27"/>
        <v>10</v>
      </c>
      <c r="K160" s="9">
        <v>1</v>
      </c>
    </row>
    <row r="161" spans="1:11" x14ac:dyDescent="0.25">
      <c r="A161" s="66" t="s">
        <v>84</v>
      </c>
      <c r="B161" s="64" t="s">
        <v>218</v>
      </c>
      <c r="C161" s="8">
        <v>27</v>
      </c>
      <c r="D161" s="9">
        <v>13</v>
      </c>
      <c r="E161" s="9">
        <v>13</v>
      </c>
      <c r="F161" s="9">
        <v>13</v>
      </c>
      <c r="G161" s="8">
        <f t="shared" si="28"/>
        <v>0.48148148148148145</v>
      </c>
      <c r="H161" s="8">
        <f t="shared" si="29"/>
        <v>0.48148148148148145</v>
      </c>
      <c r="I161" s="8">
        <f t="shared" si="30"/>
        <v>0.48148148148148145</v>
      </c>
      <c r="J161" s="70">
        <f t="shared" si="27"/>
        <v>7.6923076923076925</v>
      </c>
      <c r="K161" s="9">
        <v>1</v>
      </c>
    </row>
    <row r="162" spans="1:11" x14ac:dyDescent="0.25">
      <c r="A162" s="66" t="s">
        <v>85</v>
      </c>
      <c r="B162" s="64" t="s">
        <v>133</v>
      </c>
      <c r="C162" s="8">
        <v>86.8</v>
      </c>
      <c r="D162" s="9">
        <v>40</v>
      </c>
      <c r="E162" s="9">
        <v>40</v>
      </c>
      <c r="F162" s="9">
        <v>40</v>
      </c>
      <c r="G162" s="8">
        <f t="shared" si="28"/>
        <v>0.46082949308755761</v>
      </c>
      <c r="H162" s="8">
        <f t="shared" si="29"/>
        <v>0.46082949308755761</v>
      </c>
      <c r="I162" s="8">
        <f t="shared" si="30"/>
        <v>0.46082949308755761</v>
      </c>
      <c r="J162" s="70">
        <f t="shared" si="27"/>
        <v>5</v>
      </c>
      <c r="K162" s="9">
        <v>2</v>
      </c>
    </row>
    <row r="163" spans="1:11" x14ac:dyDescent="0.25">
      <c r="A163" s="66" t="s">
        <v>86</v>
      </c>
      <c r="B163" s="64" t="s">
        <v>134</v>
      </c>
      <c r="C163" s="8">
        <v>52</v>
      </c>
      <c r="D163" s="9">
        <v>21</v>
      </c>
      <c r="E163" s="9">
        <v>21</v>
      </c>
      <c r="F163" s="9">
        <v>21</v>
      </c>
      <c r="G163" s="8">
        <f t="shared" si="28"/>
        <v>0.40384615384615385</v>
      </c>
      <c r="H163" s="8">
        <f t="shared" si="29"/>
        <v>0.40384615384615385</v>
      </c>
      <c r="I163" s="8">
        <f t="shared" si="30"/>
        <v>0.40384615384615385</v>
      </c>
      <c r="J163" s="70">
        <f t="shared" si="27"/>
        <v>4.7619047619047619</v>
      </c>
      <c r="K163" s="9">
        <v>1</v>
      </c>
    </row>
    <row r="164" spans="1:11" x14ac:dyDescent="0.25">
      <c r="A164" s="66" t="s">
        <v>87</v>
      </c>
      <c r="B164" s="64" t="s">
        <v>135</v>
      </c>
      <c r="C164" s="8">
        <v>168.4</v>
      </c>
      <c r="D164" s="9">
        <v>100</v>
      </c>
      <c r="E164" s="9">
        <v>100</v>
      </c>
      <c r="F164" s="9">
        <v>100</v>
      </c>
      <c r="G164" s="8">
        <f t="shared" si="28"/>
        <v>0.59382422802850354</v>
      </c>
      <c r="H164" s="8">
        <f t="shared" si="29"/>
        <v>0.59382422802850354</v>
      </c>
      <c r="I164" s="8">
        <f t="shared" si="30"/>
        <v>0.59382422802850354</v>
      </c>
      <c r="J164" s="70">
        <f t="shared" si="27"/>
        <v>6</v>
      </c>
      <c r="K164" s="9">
        <v>6</v>
      </c>
    </row>
    <row r="165" spans="1:11" x14ac:dyDescent="0.25">
      <c r="A165" s="66" t="s">
        <v>88</v>
      </c>
      <c r="B165" s="64" t="s">
        <v>127</v>
      </c>
      <c r="C165" s="8">
        <v>152</v>
      </c>
      <c r="D165" s="9">
        <v>220</v>
      </c>
      <c r="E165" s="9">
        <v>220</v>
      </c>
      <c r="F165" s="9">
        <v>222</v>
      </c>
      <c r="G165" s="8">
        <f t="shared" si="28"/>
        <v>1.4473684210526316</v>
      </c>
      <c r="H165" s="8">
        <f t="shared" si="29"/>
        <v>1.4473684210526316</v>
      </c>
      <c r="I165" s="8">
        <f t="shared" si="30"/>
        <v>1.4605263157894737</v>
      </c>
      <c r="J165" s="70">
        <f t="shared" si="27"/>
        <v>2.7027027027027026</v>
      </c>
      <c r="K165" s="9">
        <v>6</v>
      </c>
    </row>
    <row r="166" spans="1:11" x14ac:dyDescent="0.25">
      <c r="A166" s="66" t="s">
        <v>89</v>
      </c>
      <c r="B166" s="64" t="s">
        <v>128</v>
      </c>
      <c r="C166" s="8">
        <v>83.1</v>
      </c>
      <c r="D166" s="9">
        <v>104</v>
      </c>
      <c r="E166" s="9">
        <v>104</v>
      </c>
      <c r="F166" s="9">
        <v>105</v>
      </c>
      <c r="G166" s="8">
        <f t="shared" si="28"/>
        <v>1.2515042117930206</v>
      </c>
      <c r="H166" s="8">
        <f t="shared" si="29"/>
        <v>1.2515042117930206</v>
      </c>
      <c r="I166" s="8">
        <f t="shared" si="30"/>
        <v>1.2635379061371843</v>
      </c>
      <c r="J166" s="70">
        <f t="shared" si="27"/>
        <v>4.7619047619047619</v>
      </c>
      <c r="K166" s="9">
        <v>5</v>
      </c>
    </row>
    <row r="167" spans="1:11" x14ac:dyDescent="0.25">
      <c r="A167" s="66" t="s">
        <v>90</v>
      </c>
      <c r="B167" s="64" t="s">
        <v>275</v>
      </c>
      <c r="C167" s="8">
        <v>171</v>
      </c>
      <c r="D167" s="9">
        <v>162</v>
      </c>
      <c r="E167" s="9">
        <v>162</v>
      </c>
      <c r="F167" s="9">
        <v>163</v>
      </c>
      <c r="G167" s="8">
        <f t="shared" si="28"/>
        <v>0.94736842105263153</v>
      </c>
      <c r="H167" s="8">
        <f t="shared" si="29"/>
        <v>0.94736842105263153</v>
      </c>
      <c r="I167" s="8">
        <f t="shared" si="30"/>
        <v>0.95321637426900585</v>
      </c>
      <c r="J167" s="70">
        <f t="shared" si="27"/>
        <v>3.6809815950920246</v>
      </c>
      <c r="K167" s="9">
        <v>6</v>
      </c>
    </row>
    <row r="168" spans="1:11" s="61" customFormat="1" x14ac:dyDescent="0.25">
      <c r="A168" s="66" t="s">
        <v>91</v>
      </c>
      <c r="B168" s="64" t="s">
        <v>326</v>
      </c>
      <c r="C168" s="8">
        <v>124.3</v>
      </c>
      <c r="D168" s="9">
        <v>192</v>
      </c>
      <c r="E168" s="9">
        <v>192</v>
      </c>
      <c r="F168" s="9">
        <v>194</v>
      </c>
      <c r="G168" s="8">
        <f t="shared" si="28"/>
        <v>1.5446500402252614</v>
      </c>
      <c r="H168" s="8">
        <f t="shared" si="29"/>
        <v>1.5446500402252614</v>
      </c>
      <c r="I168" s="8">
        <f t="shared" si="30"/>
        <v>1.5607401448109413</v>
      </c>
      <c r="J168" s="70">
        <f t="shared" si="27"/>
        <v>11.855670103092784</v>
      </c>
      <c r="K168" s="9">
        <v>23</v>
      </c>
    </row>
    <row r="169" spans="1:11" s="61" customFormat="1" x14ac:dyDescent="0.25">
      <c r="A169" s="66" t="s">
        <v>92</v>
      </c>
      <c r="B169" s="64" t="s">
        <v>325</v>
      </c>
      <c r="C169" s="65">
        <v>67.900000000000006</v>
      </c>
      <c r="D169" s="9">
        <v>79</v>
      </c>
      <c r="E169" s="9">
        <v>79</v>
      </c>
      <c r="F169" s="9">
        <v>98</v>
      </c>
      <c r="G169" s="8">
        <f t="shared" si="28"/>
        <v>1.1634756995581736</v>
      </c>
      <c r="H169" s="8">
        <f t="shared" si="29"/>
        <v>1.1634756995581736</v>
      </c>
      <c r="I169" s="8">
        <f t="shared" si="30"/>
        <v>1.4432989690721649</v>
      </c>
      <c r="J169" s="70">
        <f t="shared" si="27"/>
        <v>11.224489795918368</v>
      </c>
      <c r="K169" s="9">
        <v>11</v>
      </c>
    </row>
    <row r="170" spans="1:11" ht="25.5" x14ac:dyDescent="0.25">
      <c r="A170" s="66" t="s">
        <v>93</v>
      </c>
      <c r="B170" s="64" t="s">
        <v>327</v>
      </c>
      <c r="C170" s="8">
        <v>80.3</v>
      </c>
      <c r="D170" s="9">
        <v>54</v>
      </c>
      <c r="E170" s="9">
        <v>54</v>
      </c>
      <c r="F170" s="9">
        <v>54</v>
      </c>
      <c r="G170" s="8">
        <f t="shared" si="28"/>
        <v>0.67247820672478209</v>
      </c>
      <c r="H170" s="8">
        <f t="shared" si="29"/>
        <v>0.67247820672478209</v>
      </c>
      <c r="I170" s="8">
        <f t="shared" si="30"/>
        <v>0.67247820672478209</v>
      </c>
      <c r="J170" s="70">
        <f t="shared" si="27"/>
        <v>14.814814814814815</v>
      </c>
      <c r="K170" s="9">
        <v>8</v>
      </c>
    </row>
    <row r="171" spans="1:11" x14ac:dyDescent="0.25">
      <c r="A171" s="66" t="s">
        <v>142</v>
      </c>
      <c r="B171" s="64" t="s">
        <v>129</v>
      </c>
      <c r="C171" s="8">
        <v>27.9</v>
      </c>
      <c r="D171" s="9">
        <v>32</v>
      </c>
      <c r="E171" s="9">
        <v>34</v>
      </c>
      <c r="F171" s="9">
        <v>34</v>
      </c>
      <c r="G171" s="8">
        <f t="shared" si="28"/>
        <v>1.1469534050179213</v>
      </c>
      <c r="H171" s="8">
        <f t="shared" si="29"/>
        <v>1.2186379928315412</v>
      </c>
      <c r="I171" s="8">
        <f t="shared" si="30"/>
        <v>1.2186379928315412</v>
      </c>
      <c r="J171" s="70">
        <f t="shared" si="27"/>
        <v>14.705882352941176</v>
      </c>
      <c r="K171" s="9">
        <v>5</v>
      </c>
    </row>
    <row r="172" spans="1:11" x14ac:dyDescent="0.25">
      <c r="A172" s="66" t="s">
        <v>143</v>
      </c>
      <c r="B172" s="64" t="s">
        <v>137</v>
      </c>
      <c r="C172" s="8">
        <v>22.6</v>
      </c>
      <c r="D172" s="9">
        <v>15</v>
      </c>
      <c r="E172" s="9">
        <v>15</v>
      </c>
      <c r="F172" s="9">
        <v>15</v>
      </c>
      <c r="G172" s="8">
        <f t="shared" si="28"/>
        <v>0.66371681415929196</v>
      </c>
      <c r="H172" s="8">
        <f t="shared" si="29"/>
        <v>0.66371681415929196</v>
      </c>
      <c r="I172" s="8">
        <f t="shared" si="30"/>
        <v>0.66371681415929196</v>
      </c>
      <c r="J172" s="70">
        <f t="shared" si="27"/>
        <v>13.333333333333334</v>
      </c>
      <c r="K172" s="9">
        <v>2</v>
      </c>
    </row>
    <row r="173" spans="1:11" x14ac:dyDescent="0.25">
      <c r="A173" s="66" t="s">
        <v>39</v>
      </c>
      <c r="B173" s="64" t="s">
        <v>125</v>
      </c>
      <c r="C173" s="8">
        <v>74.2</v>
      </c>
      <c r="D173" s="9">
        <v>104</v>
      </c>
      <c r="E173" s="9">
        <v>104</v>
      </c>
      <c r="F173" s="9">
        <v>104</v>
      </c>
      <c r="G173" s="8">
        <f t="shared" si="28"/>
        <v>1.4016172506738545</v>
      </c>
      <c r="H173" s="8">
        <f t="shared" si="29"/>
        <v>1.4016172506738545</v>
      </c>
      <c r="I173" s="8">
        <f t="shared" si="30"/>
        <v>1.4016172506738545</v>
      </c>
      <c r="J173" s="70">
        <f t="shared" si="27"/>
        <v>14.423076923076923</v>
      </c>
      <c r="K173" s="9">
        <v>15</v>
      </c>
    </row>
    <row r="174" spans="1:11" x14ac:dyDescent="0.25">
      <c r="A174" s="66" t="s">
        <v>144</v>
      </c>
      <c r="B174" s="64" t="s">
        <v>126</v>
      </c>
      <c r="C174" s="8">
        <v>26.7</v>
      </c>
      <c r="D174" s="9">
        <v>31</v>
      </c>
      <c r="E174" s="9">
        <v>33</v>
      </c>
      <c r="F174" s="9">
        <v>33</v>
      </c>
      <c r="G174" s="8">
        <f t="shared" si="28"/>
        <v>1.1610486891385767</v>
      </c>
      <c r="H174" s="8">
        <f t="shared" si="29"/>
        <v>1.2359550561797754</v>
      </c>
      <c r="I174" s="8">
        <f t="shared" si="30"/>
        <v>1.2359550561797754</v>
      </c>
      <c r="J174" s="70">
        <f t="shared" si="27"/>
        <v>12.121212121212121</v>
      </c>
      <c r="K174" s="9">
        <v>4</v>
      </c>
    </row>
    <row r="175" spans="1:11" x14ac:dyDescent="0.25">
      <c r="A175" s="66" t="s">
        <v>145</v>
      </c>
      <c r="B175" s="64" t="s">
        <v>138</v>
      </c>
      <c r="C175" s="8">
        <v>29.8</v>
      </c>
      <c r="D175" s="9">
        <v>43</v>
      </c>
      <c r="E175" s="9">
        <v>55</v>
      </c>
      <c r="F175" s="9">
        <v>55</v>
      </c>
      <c r="G175" s="8">
        <f t="shared" si="28"/>
        <v>1.4429530201342282</v>
      </c>
      <c r="H175" s="8">
        <f t="shared" si="29"/>
        <v>1.8456375838926173</v>
      </c>
      <c r="I175" s="8">
        <f t="shared" si="30"/>
        <v>1.8456375838926173</v>
      </c>
      <c r="J175" s="70">
        <f t="shared" si="27"/>
        <v>14.545454545454545</v>
      </c>
      <c r="K175" s="9">
        <v>8</v>
      </c>
    </row>
    <row r="176" spans="1:11" x14ac:dyDescent="0.25">
      <c r="A176" s="66" t="s">
        <v>146</v>
      </c>
      <c r="B176" s="64" t="s">
        <v>231</v>
      </c>
      <c r="C176" s="8">
        <v>89.7</v>
      </c>
      <c r="D176" s="9">
        <v>131</v>
      </c>
      <c r="E176" s="9">
        <v>131</v>
      </c>
      <c r="F176" s="9">
        <v>131</v>
      </c>
      <c r="G176" s="8">
        <f t="shared" si="28"/>
        <v>1.4604236343366779</v>
      </c>
      <c r="H176" s="8">
        <f t="shared" si="29"/>
        <v>1.4604236343366779</v>
      </c>
      <c r="I176" s="8">
        <f t="shared" si="30"/>
        <v>1.4604236343366779</v>
      </c>
      <c r="J176" s="70">
        <f t="shared" si="27"/>
        <v>11.450381679389313</v>
      </c>
      <c r="K176" s="9">
        <v>15</v>
      </c>
    </row>
    <row r="177" spans="1:11" s="61" customFormat="1" x14ac:dyDescent="0.25">
      <c r="A177" s="66" t="s">
        <v>147</v>
      </c>
      <c r="B177" s="64" t="s">
        <v>141</v>
      </c>
      <c r="C177" s="8">
        <v>31.2</v>
      </c>
      <c r="D177" s="9">
        <v>57</v>
      </c>
      <c r="E177" s="9">
        <v>57</v>
      </c>
      <c r="F177" s="9">
        <v>57</v>
      </c>
      <c r="G177" s="8">
        <f t="shared" si="28"/>
        <v>1.8269230769230769</v>
      </c>
      <c r="H177" s="8">
        <f t="shared" si="29"/>
        <v>1.8269230769230769</v>
      </c>
      <c r="I177" s="8">
        <f t="shared" si="30"/>
        <v>1.8269230769230769</v>
      </c>
      <c r="J177" s="70">
        <f t="shared" si="27"/>
        <v>10.526315789473685</v>
      </c>
      <c r="K177" s="9">
        <v>6</v>
      </c>
    </row>
    <row r="178" spans="1:11" x14ac:dyDescent="0.25">
      <c r="A178" s="66" t="s">
        <v>148</v>
      </c>
      <c r="B178" s="64" t="s">
        <v>121</v>
      </c>
      <c r="C178" s="8">
        <v>202.4</v>
      </c>
      <c r="D178" s="9">
        <v>192</v>
      </c>
      <c r="E178" s="9">
        <v>192</v>
      </c>
      <c r="F178" s="9">
        <v>192</v>
      </c>
      <c r="G178" s="8">
        <f t="shared" si="28"/>
        <v>0.9486166007905138</v>
      </c>
      <c r="H178" s="8">
        <f t="shared" si="29"/>
        <v>0.9486166007905138</v>
      </c>
      <c r="I178" s="8">
        <f t="shared" si="30"/>
        <v>0.9486166007905138</v>
      </c>
      <c r="J178" s="70">
        <f t="shared" si="27"/>
        <v>9.375</v>
      </c>
      <c r="K178" s="9">
        <v>18</v>
      </c>
    </row>
    <row r="179" spans="1:11" x14ac:dyDescent="0.25">
      <c r="A179" s="66" t="s">
        <v>149</v>
      </c>
      <c r="B179" s="64" t="s">
        <v>140</v>
      </c>
      <c r="C179" s="8">
        <v>51.5</v>
      </c>
      <c r="D179" s="9">
        <v>30</v>
      </c>
      <c r="E179" s="9">
        <v>30</v>
      </c>
      <c r="F179" s="9">
        <v>30</v>
      </c>
      <c r="G179" s="8">
        <f t="shared" si="28"/>
        <v>0.58252427184466016</v>
      </c>
      <c r="H179" s="8">
        <f t="shared" si="29"/>
        <v>0.58252427184466016</v>
      </c>
      <c r="I179" s="8">
        <f t="shared" si="30"/>
        <v>0.58252427184466016</v>
      </c>
      <c r="J179" s="70">
        <f t="shared" si="27"/>
        <v>13.333333333333334</v>
      </c>
      <c r="K179" s="9">
        <v>4</v>
      </c>
    </row>
    <row r="180" spans="1:11" x14ac:dyDescent="0.25">
      <c r="A180" s="66" t="s">
        <v>150</v>
      </c>
      <c r="B180" s="64" t="s">
        <v>139</v>
      </c>
      <c r="C180" s="8">
        <v>230.2</v>
      </c>
      <c r="D180" s="9">
        <v>131</v>
      </c>
      <c r="E180" s="9">
        <v>131</v>
      </c>
      <c r="F180" s="9">
        <v>131</v>
      </c>
      <c r="G180" s="8">
        <f t="shared" si="28"/>
        <v>0.56907037358818424</v>
      </c>
      <c r="H180" s="8">
        <f t="shared" si="29"/>
        <v>0.56907037358818424</v>
      </c>
      <c r="I180" s="8">
        <f t="shared" si="30"/>
        <v>0.56907037358818424</v>
      </c>
      <c r="J180" s="70">
        <f t="shared" si="27"/>
        <v>11.450381679389313</v>
      </c>
      <c r="K180" s="9">
        <v>15</v>
      </c>
    </row>
    <row r="181" spans="1:11" x14ac:dyDescent="0.25">
      <c r="A181" s="66" t="s">
        <v>151</v>
      </c>
      <c r="B181" s="67" t="s">
        <v>316</v>
      </c>
      <c r="C181" s="8">
        <v>53.4</v>
      </c>
      <c r="D181" s="9">
        <v>66</v>
      </c>
      <c r="E181" s="9">
        <v>66</v>
      </c>
      <c r="F181" s="9">
        <v>66</v>
      </c>
      <c r="G181" s="8">
        <f t="shared" si="28"/>
        <v>1.2359550561797754</v>
      </c>
      <c r="H181" s="8">
        <f t="shared" si="29"/>
        <v>1.2359550561797754</v>
      </c>
      <c r="I181" s="8">
        <f t="shared" si="30"/>
        <v>1.2359550561797754</v>
      </c>
      <c r="J181" s="70">
        <f t="shared" si="27"/>
        <v>10.606060606060606</v>
      </c>
      <c r="K181" s="9">
        <v>7</v>
      </c>
    </row>
    <row r="182" spans="1:11" s="61" customFormat="1" ht="25.5" x14ac:dyDescent="0.25">
      <c r="A182" s="66" t="s">
        <v>219</v>
      </c>
      <c r="B182" s="64" t="s">
        <v>117</v>
      </c>
      <c r="C182" s="8">
        <v>52</v>
      </c>
      <c r="D182" s="9">
        <v>45</v>
      </c>
      <c r="E182" s="9">
        <v>45</v>
      </c>
      <c r="F182" s="9">
        <v>45</v>
      </c>
      <c r="G182" s="8">
        <f t="shared" si="28"/>
        <v>0.86538461538461542</v>
      </c>
      <c r="H182" s="8">
        <f t="shared" si="29"/>
        <v>0.86538461538461542</v>
      </c>
      <c r="I182" s="8">
        <f t="shared" si="30"/>
        <v>0.86538461538461542</v>
      </c>
      <c r="J182" s="70">
        <f t="shared" si="27"/>
        <v>13.333333333333334</v>
      </c>
      <c r="K182" s="9">
        <v>6</v>
      </c>
    </row>
    <row r="183" spans="1:11" x14ac:dyDescent="0.25">
      <c r="A183" s="11" t="s">
        <v>221</v>
      </c>
      <c r="B183" s="12" t="s">
        <v>17</v>
      </c>
      <c r="C183" s="13">
        <f>SUM(C184)</f>
        <v>435</v>
      </c>
      <c r="D183" s="14">
        <f t="shared" ref="D183:F183" si="35">SUM(D184)</f>
        <v>430</v>
      </c>
      <c r="E183" s="14">
        <f t="shared" si="35"/>
        <v>430</v>
      </c>
      <c r="F183" s="14">
        <f t="shared" si="35"/>
        <v>430</v>
      </c>
      <c r="G183" s="15">
        <f t="shared" ref="G183:G184" si="36">D183/C183</f>
        <v>0.9885057471264368</v>
      </c>
      <c r="H183" s="15">
        <f t="shared" ref="H183:H184" si="37">E183/C183</f>
        <v>0.9885057471264368</v>
      </c>
      <c r="I183" s="15">
        <f t="shared" ref="I183:I184" si="38">F183/C183</f>
        <v>0.9885057471264368</v>
      </c>
      <c r="J183" s="16">
        <f t="shared" ref="J183:J184" si="39">K183*100/F183</f>
        <v>3.4883720930232558</v>
      </c>
      <c r="K183" s="17">
        <f>SUM(K184)</f>
        <v>15</v>
      </c>
    </row>
    <row r="184" spans="1:11" x14ac:dyDescent="0.25">
      <c r="A184" s="18" t="s">
        <v>324</v>
      </c>
      <c r="B184" s="19" t="s">
        <v>313</v>
      </c>
      <c r="C184" s="20">
        <v>435</v>
      </c>
      <c r="D184" s="24">
        <v>430</v>
      </c>
      <c r="E184" s="24">
        <v>430</v>
      </c>
      <c r="F184" s="24">
        <v>430</v>
      </c>
      <c r="G184" s="22">
        <f t="shared" si="36"/>
        <v>0.9885057471264368</v>
      </c>
      <c r="H184" s="22">
        <f t="shared" si="37"/>
        <v>0.9885057471264368</v>
      </c>
      <c r="I184" s="22">
        <f t="shared" si="38"/>
        <v>0.9885057471264368</v>
      </c>
      <c r="J184" s="23">
        <f t="shared" si="39"/>
        <v>3.4883720930232558</v>
      </c>
      <c r="K184" s="24">
        <v>15</v>
      </c>
    </row>
    <row r="185" spans="1:11" x14ac:dyDescent="0.25">
      <c r="A185" s="4" t="s">
        <v>24</v>
      </c>
      <c r="B185" s="25" t="s">
        <v>12</v>
      </c>
      <c r="C185" s="6">
        <f>SUM(C186:C201)</f>
        <v>3437.7120000000004</v>
      </c>
      <c r="D185" s="7">
        <f>SUM(D186:D201)</f>
        <v>2703</v>
      </c>
      <c r="E185" s="7">
        <f>SUM(E186:E201)</f>
        <v>2694</v>
      </c>
      <c r="F185" s="7">
        <f>SUM(F186:F201)</f>
        <v>2693</v>
      </c>
      <c r="G185" s="6">
        <f t="shared" si="28"/>
        <v>0.78627878077046587</v>
      </c>
      <c r="H185" s="6">
        <f t="shared" si="29"/>
        <v>0.78366076041273958</v>
      </c>
      <c r="I185" s="6">
        <f t="shared" si="30"/>
        <v>0.78336986926188101</v>
      </c>
      <c r="J185" s="84">
        <f t="shared" si="27"/>
        <v>7.8722614184923874</v>
      </c>
      <c r="K185" s="7">
        <f>SUM(K186:K201)</f>
        <v>212</v>
      </c>
    </row>
    <row r="186" spans="1:11" x14ac:dyDescent="0.25">
      <c r="A186" s="66">
        <v>1</v>
      </c>
      <c r="B186" s="64" t="s">
        <v>191</v>
      </c>
      <c r="C186" s="65">
        <v>415.32</v>
      </c>
      <c r="D186" s="10">
        <v>313</v>
      </c>
      <c r="E186" s="10">
        <v>315</v>
      </c>
      <c r="F186" s="10">
        <v>313</v>
      </c>
      <c r="G186" s="8">
        <f t="shared" si="28"/>
        <v>0.75363575074641243</v>
      </c>
      <c r="H186" s="8">
        <f t="shared" si="29"/>
        <v>0.75845131464894544</v>
      </c>
      <c r="I186" s="8">
        <f t="shared" si="30"/>
        <v>0.75363575074641243</v>
      </c>
      <c r="J186" s="70">
        <f t="shared" si="27"/>
        <v>10.543130990415335</v>
      </c>
      <c r="K186" s="10">
        <v>33</v>
      </c>
    </row>
    <row r="187" spans="1:11" x14ac:dyDescent="0.25">
      <c r="A187" s="66">
        <v>2</v>
      </c>
      <c r="B187" s="64" t="s">
        <v>192</v>
      </c>
      <c r="C187" s="65">
        <v>133.03</v>
      </c>
      <c r="D187" s="10">
        <v>107</v>
      </c>
      <c r="E187" s="10">
        <v>107</v>
      </c>
      <c r="F187" s="10">
        <v>107</v>
      </c>
      <c r="G187" s="8">
        <f t="shared" si="28"/>
        <v>0.80432985040968197</v>
      </c>
      <c r="H187" s="8">
        <f t="shared" si="29"/>
        <v>0.80432985040968197</v>
      </c>
      <c r="I187" s="8">
        <f t="shared" si="30"/>
        <v>0.80432985040968197</v>
      </c>
      <c r="J187" s="70">
        <f t="shared" si="27"/>
        <v>11.214953271028037</v>
      </c>
      <c r="K187" s="10">
        <v>12</v>
      </c>
    </row>
    <row r="188" spans="1:11" x14ac:dyDescent="0.25">
      <c r="A188" s="66">
        <v>3</v>
      </c>
      <c r="B188" s="64" t="s">
        <v>154</v>
      </c>
      <c r="C188" s="8">
        <v>86.3</v>
      </c>
      <c r="D188" s="9">
        <v>90</v>
      </c>
      <c r="E188" s="9">
        <v>90</v>
      </c>
      <c r="F188" s="9">
        <v>90</v>
      </c>
      <c r="G188" s="8">
        <f t="shared" si="28"/>
        <v>1.0428736964078795</v>
      </c>
      <c r="H188" s="8">
        <f t="shared" si="29"/>
        <v>1.0428736964078795</v>
      </c>
      <c r="I188" s="8">
        <f t="shared" si="30"/>
        <v>1.0428736964078795</v>
      </c>
      <c r="J188" s="70">
        <f t="shared" si="27"/>
        <v>11.111111111111111</v>
      </c>
      <c r="K188" s="9">
        <v>10</v>
      </c>
    </row>
    <row r="189" spans="1:11" x14ac:dyDescent="0.25">
      <c r="A189" s="66">
        <v>4</v>
      </c>
      <c r="B189" s="64" t="s">
        <v>216</v>
      </c>
      <c r="C189" s="8">
        <v>175.9</v>
      </c>
      <c r="D189" s="9">
        <v>235</v>
      </c>
      <c r="E189" s="9">
        <v>235</v>
      </c>
      <c r="F189" s="9">
        <v>235</v>
      </c>
      <c r="G189" s="8">
        <f t="shared" si="28"/>
        <v>1.335986355884025</v>
      </c>
      <c r="H189" s="8">
        <f t="shared" si="29"/>
        <v>1.335986355884025</v>
      </c>
      <c r="I189" s="8">
        <f t="shared" si="30"/>
        <v>1.335986355884025</v>
      </c>
      <c r="J189" s="70">
        <f t="shared" si="27"/>
        <v>7.2340425531914896</v>
      </c>
      <c r="K189" s="9">
        <v>17</v>
      </c>
    </row>
    <row r="190" spans="1:11" x14ac:dyDescent="0.25">
      <c r="A190" s="66" t="s">
        <v>75</v>
      </c>
      <c r="B190" s="64" t="s">
        <v>153</v>
      </c>
      <c r="C190" s="8">
        <v>74.5</v>
      </c>
      <c r="D190" s="9">
        <v>67</v>
      </c>
      <c r="E190" s="9">
        <v>59</v>
      </c>
      <c r="F190" s="9">
        <v>59</v>
      </c>
      <c r="G190" s="8">
        <f t="shared" si="28"/>
        <v>0.89932885906040272</v>
      </c>
      <c r="H190" s="8">
        <f t="shared" si="29"/>
        <v>0.79194630872483218</v>
      </c>
      <c r="I190" s="8">
        <f t="shared" si="30"/>
        <v>0.79194630872483218</v>
      </c>
      <c r="J190" s="70">
        <f t="shared" ref="J190:J249" si="40">K190*100/F190</f>
        <v>10.169491525423728</v>
      </c>
      <c r="K190" s="9">
        <v>6</v>
      </c>
    </row>
    <row r="191" spans="1:11" x14ac:dyDescent="0.25">
      <c r="A191" s="66" t="s">
        <v>76</v>
      </c>
      <c r="B191" s="64" t="s">
        <v>152</v>
      </c>
      <c r="C191" s="8">
        <v>84.542000000000002</v>
      </c>
      <c r="D191" s="9">
        <v>93</v>
      </c>
      <c r="E191" s="9">
        <v>90</v>
      </c>
      <c r="F191" s="9">
        <v>90</v>
      </c>
      <c r="G191" s="8">
        <f t="shared" si="28"/>
        <v>1.1000449480731471</v>
      </c>
      <c r="H191" s="8">
        <f t="shared" si="29"/>
        <v>1.0645596271675617</v>
      </c>
      <c r="I191" s="8">
        <f t="shared" si="30"/>
        <v>1.0645596271675617</v>
      </c>
      <c r="J191" s="70">
        <f t="shared" si="40"/>
        <v>11.111111111111111</v>
      </c>
      <c r="K191" s="9">
        <v>10</v>
      </c>
    </row>
    <row r="192" spans="1:11" x14ac:dyDescent="0.25">
      <c r="A192" s="66" t="s">
        <v>77</v>
      </c>
      <c r="B192" s="64" t="s">
        <v>155</v>
      </c>
      <c r="C192" s="8">
        <v>180</v>
      </c>
      <c r="D192" s="9">
        <v>180</v>
      </c>
      <c r="E192" s="9">
        <v>180</v>
      </c>
      <c r="F192" s="9">
        <v>180</v>
      </c>
      <c r="G192" s="8">
        <f t="shared" ref="G192:G251" si="41">D192/C192</f>
        <v>1</v>
      </c>
      <c r="H192" s="8">
        <f t="shared" ref="H192:H251" si="42">E192/C192</f>
        <v>1</v>
      </c>
      <c r="I192" s="8">
        <f t="shared" ref="I192:I251" si="43">F192/C192</f>
        <v>1</v>
      </c>
      <c r="J192" s="70">
        <f t="shared" si="40"/>
        <v>15</v>
      </c>
      <c r="K192" s="9">
        <v>27</v>
      </c>
    </row>
    <row r="193" spans="1:11" x14ac:dyDescent="0.25">
      <c r="A193" s="66" t="s">
        <v>78</v>
      </c>
      <c r="B193" s="64" t="s">
        <v>156</v>
      </c>
      <c r="C193" s="8">
        <v>110.26</v>
      </c>
      <c r="D193" s="9">
        <v>94</v>
      </c>
      <c r="E193" s="9">
        <v>94</v>
      </c>
      <c r="F193" s="9">
        <v>94</v>
      </c>
      <c r="G193" s="8">
        <f t="shared" si="41"/>
        <v>0.85253038273172499</v>
      </c>
      <c r="H193" s="8">
        <f t="shared" si="42"/>
        <v>0.85253038273172499</v>
      </c>
      <c r="I193" s="8">
        <f t="shared" si="43"/>
        <v>0.85253038273172499</v>
      </c>
      <c r="J193" s="70">
        <f t="shared" si="40"/>
        <v>14.893617021276595</v>
      </c>
      <c r="K193" s="9">
        <v>14</v>
      </c>
    </row>
    <row r="194" spans="1:11" x14ac:dyDescent="0.25">
      <c r="A194" s="66" t="s">
        <v>79</v>
      </c>
      <c r="B194" s="64" t="s">
        <v>157</v>
      </c>
      <c r="C194" s="8">
        <v>184.16</v>
      </c>
      <c r="D194" s="9">
        <v>158</v>
      </c>
      <c r="E194" s="9">
        <v>158</v>
      </c>
      <c r="F194" s="9">
        <v>158</v>
      </c>
      <c r="G194" s="8">
        <f t="shared" si="41"/>
        <v>0.85794960903562123</v>
      </c>
      <c r="H194" s="8">
        <f t="shared" si="42"/>
        <v>0.85794960903562123</v>
      </c>
      <c r="I194" s="8">
        <f t="shared" si="43"/>
        <v>0.85794960903562123</v>
      </c>
      <c r="J194" s="70">
        <f t="shared" si="40"/>
        <v>10.126582278481013</v>
      </c>
      <c r="K194" s="9">
        <v>16</v>
      </c>
    </row>
    <row r="195" spans="1:11" x14ac:dyDescent="0.25">
      <c r="A195" s="66" t="s">
        <v>80</v>
      </c>
      <c r="B195" s="64" t="s">
        <v>158</v>
      </c>
      <c r="C195" s="8">
        <v>160</v>
      </c>
      <c r="D195" s="9">
        <v>112</v>
      </c>
      <c r="E195" s="9">
        <v>112</v>
      </c>
      <c r="F195" s="9">
        <v>112</v>
      </c>
      <c r="G195" s="8">
        <f t="shared" si="41"/>
        <v>0.7</v>
      </c>
      <c r="H195" s="8">
        <f t="shared" si="42"/>
        <v>0.7</v>
      </c>
      <c r="I195" s="8">
        <f t="shared" si="43"/>
        <v>0.7</v>
      </c>
      <c r="J195" s="70">
        <f t="shared" si="40"/>
        <v>8.9285714285714288</v>
      </c>
      <c r="K195" s="9">
        <v>10</v>
      </c>
    </row>
    <row r="196" spans="1:11" x14ac:dyDescent="0.25">
      <c r="A196" s="66" t="s">
        <v>81</v>
      </c>
      <c r="B196" s="64" t="s">
        <v>159</v>
      </c>
      <c r="C196" s="8">
        <v>94.75</v>
      </c>
      <c r="D196" s="9">
        <v>104</v>
      </c>
      <c r="E196" s="9">
        <v>104</v>
      </c>
      <c r="F196" s="9">
        <v>104</v>
      </c>
      <c r="G196" s="8">
        <f t="shared" si="41"/>
        <v>1.0976253298153034</v>
      </c>
      <c r="H196" s="8">
        <f t="shared" si="42"/>
        <v>1.0976253298153034</v>
      </c>
      <c r="I196" s="8">
        <f t="shared" si="43"/>
        <v>1.0976253298153034</v>
      </c>
      <c r="J196" s="70">
        <f t="shared" si="40"/>
        <v>14.423076923076923</v>
      </c>
      <c r="K196" s="9">
        <v>15</v>
      </c>
    </row>
    <row r="197" spans="1:11" x14ac:dyDescent="0.25">
      <c r="A197" s="66" t="s">
        <v>82</v>
      </c>
      <c r="B197" s="64" t="s">
        <v>160</v>
      </c>
      <c r="C197" s="8">
        <v>190.7</v>
      </c>
      <c r="D197" s="9">
        <v>133</v>
      </c>
      <c r="E197" s="9">
        <v>133</v>
      </c>
      <c r="F197" s="9">
        <v>133</v>
      </c>
      <c r="G197" s="8">
        <f t="shared" si="41"/>
        <v>0.69743051914001053</v>
      </c>
      <c r="H197" s="8">
        <f t="shared" si="42"/>
        <v>0.69743051914001053</v>
      </c>
      <c r="I197" s="8">
        <f t="shared" si="43"/>
        <v>0.69743051914001053</v>
      </c>
      <c r="J197" s="70">
        <f t="shared" si="40"/>
        <v>12.030075187969924</v>
      </c>
      <c r="K197" s="9">
        <v>16</v>
      </c>
    </row>
    <row r="198" spans="1:11" s="61" customFormat="1" x14ac:dyDescent="0.25">
      <c r="A198" s="66" t="s">
        <v>83</v>
      </c>
      <c r="B198" s="64" t="s">
        <v>328</v>
      </c>
      <c r="C198" s="8">
        <v>873.1</v>
      </c>
      <c r="D198" s="9">
        <v>650</v>
      </c>
      <c r="E198" s="9">
        <v>650</v>
      </c>
      <c r="F198" s="9">
        <v>650</v>
      </c>
      <c r="G198" s="8">
        <f t="shared" si="41"/>
        <v>0.7444737143511625</v>
      </c>
      <c r="H198" s="8">
        <f t="shared" si="42"/>
        <v>0.7444737143511625</v>
      </c>
      <c r="I198" s="8">
        <f t="shared" si="43"/>
        <v>0.7444737143511625</v>
      </c>
      <c r="J198" s="70">
        <f>K198*100/F198</f>
        <v>1.5384615384615385</v>
      </c>
      <c r="K198" s="9">
        <v>10</v>
      </c>
    </row>
    <row r="199" spans="1:11" x14ac:dyDescent="0.25">
      <c r="A199" s="66" t="s">
        <v>84</v>
      </c>
      <c r="B199" s="64" t="s">
        <v>358</v>
      </c>
      <c r="C199" s="8">
        <v>200</v>
      </c>
      <c r="D199" s="9">
        <v>0</v>
      </c>
      <c r="E199" s="9">
        <v>0</v>
      </c>
      <c r="F199" s="9">
        <v>1</v>
      </c>
      <c r="G199" s="8">
        <f t="shared" si="41"/>
        <v>0</v>
      </c>
      <c r="H199" s="8">
        <f t="shared" si="42"/>
        <v>0</v>
      </c>
      <c r="I199" s="8">
        <f t="shared" si="43"/>
        <v>5.0000000000000001E-3</v>
      </c>
      <c r="J199" s="70">
        <f>K199*100/F199</f>
        <v>0</v>
      </c>
      <c r="K199" s="9">
        <v>0</v>
      </c>
    </row>
    <row r="200" spans="1:11" x14ac:dyDescent="0.25">
      <c r="A200" s="66" t="s">
        <v>85</v>
      </c>
      <c r="B200" s="64" t="s">
        <v>297</v>
      </c>
      <c r="C200" s="65">
        <v>17</v>
      </c>
      <c r="D200" s="9">
        <v>12</v>
      </c>
      <c r="E200" s="9">
        <v>12</v>
      </c>
      <c r="F200" s="9">
        <v>12</v>
      </c>
      <c r="G200" s="8">
        <f t="shared" ref="G200" si="44">D200/C200</f>
        <v>0.70588235294117652</v>
      </c>
      <c r="H200" s="8">
        <f t="shared" ref="H200" si="45">E200/C200</f>
        <v>0.70588235294117652</v>
      </c>
      <c r="I200" s="8">
        <f t="shared" ref="I200" si="46">F200/C200</f>
        <v>0.70588235294117652</v>
      </c>
      <c r="J200" s="70">
        <f t="shared" ref="J200" si="47">K200*100/F200</f>
        <v>8.3333333333333339</v>
      </c>
      <c r="K200" s="9">
        <v>1</v>
      </c>
    </row>
    <row r="201" spans="1:11" x14ac:dyDescent="0.25">
      <c r="A201" s="11" t="s">
        <v>86</v>
      </c>
      <c r="B201" s="12" t="s">
        <v>17</v>
      </c>
      <c r="C201" s="13">
        <f>SUM(C202:C206)</f>
        <v>458.15</v>
      </c>
      <c r="D201" s="14">
        <f>SUM(D202:D206)</f>
        <v>355</v>
      </c>
      <c r="E201" s="14">
        <f>SUM(E202:E206)</f>
        <v>355</v>
      </c>
      <c r="F201" s="14">
        <f>SUM(F202:F206)</f>
        <v>355</v>
      </c>
      <c r="G201" s="15">
        <f t="shared" si="41"/>
        <v>0.77485539670413628</v>
      </c>
      <c r="H201" s="15">
        <f t="shared" si="42"/>
        <v>0.77485539670413628</v>
      </c>
      <c r="I201" s="15">
        <f t="shared" si="43"/>
        <v>0.77485539670413628</v>
      </c>
      <c r="J201" s="16">
        <f>K201*100/F201</f>
        <v>4.225352112676056</v>
      </c>
      <c r="K201" s="17">
        <f>SUM(K202:K206)</f>
        <v>15</v>
      </c>
    </row>
    <row r="202" spans="1:11" x14ac:dyDescent="0.25">
      <c r="A202" s="18" t="s">
        <v>359</v>
      </c>
      <c r="B202" s="19" t="s">
        <v>257</v>
      </c>
      <c r="C202" s="20">
        <v>90.47</v>
      </c>
      <c r="D202" s="24">
        <v>62</v>
      </c>
      <c r="E202" s="24">
        <v>62</v>
      </c>
      <c r="F202" s="24">
        <v>62</v>
      </c>
      <c r="G202" s="22">
        <f t="shared" si="41"/>
        <v>0.68531004752956781</v>
      </c>
      <c r="H202" s="22">
        <f t="shared" si="42"/>
        <v>0.68531004752956781</v>
      </c>
      <c r="I202" s="22">
        <f t="shared" si="43"/>
        <v>0.68531004752956781</v>
      </c>
      <c r="J202" s="23">
        <f t="shared" si="40"/>
        <v>4.838709677419355</v>
      </c>
      <c r="K202" s="24">
        <v>3</v>
      </c>
    </row>
    <row r="203" spans="1:11" x14ac:dyDescent="0.25">
      <c r="A203" s="18" t="s">
        <v>360</v>
      </c>
      <c r="B203" s="19" t="s">
        <v>232</v>
      </c>
      <c r="C203" s="20">
        <v>92.8</v>
      </c>
      <c r="D203" s="24">
        <v>102</v>
      </c>
      <c r="E203" s="24">
        <v>102</v>
      </c>
      <c r="F203" s="24">
        <v>102</v>
      </c>
      <c r="G203" s="22">
        <f t="shared" si="41"/>
        <v>1.0991379310344829</v>
      </c>
      <c r="H203" s="22">
        <f t="shared" si="42"/>
        <v>1.0991379310344829</v>
      </c>
      <c r="I203" s="22">
        <f t="shared" si="43"/>
        <v>1.0991379310344829</v>
      </c>
      <c r="J203" s="23">
        <f t="shared" si="40"/>
        <v>2.9411764705882355</v>
      </c>
      <c r="K203" s="24">
        <v>3</v>
      </c>
    </row>
    <row r="204" spans="1:11" x14ac:dyDescent="0.25">
      <c r="A204" s="18" t="s">
        <v>361</v>
      </c>
      <c r="B204" s="19" t="s">
        <v>258</v>
      </c>
      <c r="C204" s="20">
        <v>124.88</v>
      </c>
      <c r="D204" s="24">
        <v>86</v>
      </c>
      <c r="E204" s="24">
        <v>86</v>
      </c>
      <c r="F204" s="24">
        <v>86</v>
      </c>
      <c r="G204" s="22">
        <f t="shared" si="41"/>
        <v>0.68866111467008329</v>
      </c>
      <c r="H204" s="22">
        <f t="shared" si="42"/>
        <v>0.68866111467008329</v>
      </c>
      <c r="I204" s="22">
        <f t="shared" si="43"/>
        <v>0.68866111467008329</v>
      </c>
      <c r="J204" s="23">
        <f t="shared" si="40"/>
        <v>3.4883720930232558</v>
      </c>
      <c r="K204" s="24">
        <v>3</v>
      </c>
    </row>
    <row r="205" spans="1:11" x14ac:dyDescent="0.25">
      <c r="A205" s="18" t="s">
        <v>362</v>
      </c>
      <c r="B205" s="19" t="s">
        <v>259</v>
      </c>
      <c r="C205" s="20">
        <v>90</v>
      </c>
      <c r="D205" s="24">
        <v>63</v>
      </c>
      <c r="E205" s="24">
        <v>63</v>
      </c>
      <c r="F205" s="24">
        <v>63</v>
      </c>
      <c r="G205" s="22">
        <f t="shared" si="41"/>
        <v>0.7</v>
      </c>
      <c r="H205" s="22">
        <f t="shared" si="42"/>
        <v>0.7</v>
      </c>
      <c r="I205" s="22">
        <f t="shared" si="43"/>
        <v>0.7</v>
      </c>
      <c r="J205" s="23">
        <f t="shared" si="40"/>
        <v>4.7619047619047619</v>
      </c>
      <c r="K205" s="24">
        <v>3</v>
      </c>
    </row>
    <row r="206" spans="1:11" x14ac:dyDescent="0.25">
      <c r="A206" s="18" t="s">
        <v>363</v>
      </c>
      <c r="B206" s="19" t="s">
        <v>260</v>
      </c>
      <c r="C206" s="20">
        <v>60</v>
      </c>
      <c r="D206" s="24">
        <v>42</v>
      </c>
      <c r="E206" s="24">
        <v>42</v>
      </c>
      <c r="F206" s="24">
        <v>42</v>
      </c>
      <c r="G206" s="22">
        <f t="shared" si="41"/>
        <v>0.7</v>
      </c>
      <c r="H206" s="22">
        <f t="shared" si="42"/>
        <v>0.7</v>
      </c>
      <c r="I206" s="22">
        <f t="shared" si="43"/>
        <v>0.7</v>
      </c>
      <c r="J206" s="23">
        <f t="shared" si="40"/>
        <v>7.1428571428571432</v>
      </c>
      <c r="K206" s="24">
        <v>3</v>
      </c>
    </row>
    <row r="207" spans="1:11" x14ac:dyDescent="0.25">
      <c r="A207" s="4" t="s">
        <v>25</v>
      </c>
      <c r="B207" s="25" t="s">
        <v>13</v>
      </c>
      <c r="C207" s="26">
        <f>SUM(C208:C215)</f>
        <v>6452.44</v>
      </c>
      <c r="D207" s="27">
        <f>SUM(D208:D215)</f>
        <v>1333</v>
      </c>
      <c r="E207" s="27">
        <f>SUM(E208:E215)</f>
        <v>1306</v>
      </c>
      <c r="F207" s="27">
        <f>SUM(F208:F215)</f>
        <v>1461</v>
      </c>
      <c r="G207" s="6">
        <f t="shared" si="41"/>
        <v>0.20658851535233183</v>
      </c>
      <c r="H207" s="6">
        <f t="shared" si="42"/>
        <v>0.20240405180055918</v>
      </c>
      <c r="I207" s="6">
        <f t="shared" si="43"/>
        <v>0.2264259721903652</v>
      </c>
      <c r="J207" s="84">
        <f t="shared" si="40"/>
        <v>5.4072553045858998</v>
      </c>
      <c r="K207" s="7">
        <f>SUM(K208:K215)</f>
        <v>79</v>
      </c>
    </row>
    <row r="208" spans="1:11" ht="29.25" customHeight="1" x14ac:dyDescent="0.25">
      <c r="A208" s="10">
        <v>1</v>
      </c>
      <c r="B208" s="64" t="s">
        <v>315</v>
      </c>
      <c r="C208" s="65">
        <v>500</v>
      </c>
      <c r="D208" s="9">
        <v>196</v>
      </c>
      <c r="E208" s="9">
        <v>169</v>
      </c>
      <c r="F208" s="9">
        <v>169</v>
      </c>
      <c r="G208" s="8">
        <f t="shared" si="41"/>
        <v>0.39200000000000002</v>
      </c>
      <c r="H208" s="8">
        <f t="shared" si="42"/>
        <v>0.33800000000000002</v>
      </c>
      <c r="I208" s="8">
        <f t="shared" si="43"/>
        <v>0.33800000000000002</v>
      </c>
      <c r="J208" s="70">
        <f t="shared" si="40"/>
        <v>4.7337278106508878</v>
      </c>
      <c r="K208" s="9">
        <v>8</v>
      </c>
    </row>
    <row r="209" spans="1:11" x14ac:dyDescent="0.25">
      <c r="A209" s="10">
        <v>2</v>
      </c>
      <c r="B209" s="64" t="s">
        <v>183</v>
      </c>
      <c r="C209" s="65">
        <v>905.6</v>
      </c>
      <c r="D209" s="9">
        <v>150</v>
      </c>
      <c r="E209" s="9">
        <v>150</v>
      </c>
      <c r="F209" s="9">
        <v>208</v>
      </c>
      <c r="G209" s="8">
        <f t="shared" si="41"/>
        <v>0.16563604240282684</v>
      </c>
      <c r="H209" s="8">
        <f t="shared" si="42"/>
        <v>0.16563604240282684</v>
      </c>
      <c r="I209" s="8">
        <f t="shared" si="43"/>
        <v>0.22968197879858657</v>
      </c>
      <c r="J209" s="70">
        <f t="shared" si="40"/>
        <v>6.7307692307692308</v>
      </c>
      <c r="K209" s="9">
        <v>14</v>
      </c>
    </row>
    <row r="210" spans="1:11" x14ac:dyDescent="0.25">
      <c r="A210" s="10">
        <v>3</v>
      </c>
      <c r="B210" s="64" t="s">
        <v>184</v>
      </c>
      <c r="C210" s="65">
        <v>922.6</v>
      </c>
      <c r="D210" s="9">
        <v>170</v>
      </c>
      <c r="E210" s="9">
        <v>170</v>
      </c>
      <c r="F210" s="9">
        <v>212</v>
      </c>
      <c r="G210" s="8">
        <f t="shared" si="41"/>
        <v>0.1842618686321266</v>
      </c>
      <c r="H210" s="8">
        <f t="shared" si="42"/>
        <v>0.1842618686321266</v>
      </c>
      <c r="I210" s="8">
        <f t="shared" si="43"/>
        <v>0.22978538911771082</v>
      </c>
      <c r="J210" s="70">
        <f t="shared" si="40"/>
        <v>5.6603773584905657</v>
      </c>
      <c r="K210" s="9">
        <v>12</v>
      </c>
    </row>
    <row r="211" spans="1:11" x14ac:dyDescent="0.25">
      <c r="A211" s="10">
        <v>4</v>
      </c>
      <c r="B211" s="64" t="s">
        <v>185</v>
      </c>
      <c r="C211" s="65">
        <v>338.6</v>
      </c>
      <c r="D211" s="9">
        <v>90</v>
      </c>
      <c r="E211" s="9">
        <v>90</v>
      </c>
      <c r="F211" s="9">
        <v>90</v>
      </c>
      <c r="G211" s="8">
        <f t="shared" si="41"/>
        <v>0.2658003544004725</v>
      </c>
      <c r="H211" s="8">
        <f t="shared" si="42"/>
        <v>0.2658003544004725</v>
      </c>
      <c r="I211" s="8">
        <f t="shared" si="43"/>
        <v>0.2658003544004725</v>
      </c>
      <c r="J211" s="70">
        <f t="shared" si="40"/>
        <v>4.4444444444444446</v>
      </c>
      <c r="K211" s="9">
        <v>4</v>
      </c>
    </row>
    <row r="212" spans="1:11" x14ac:dyDescent="0.25">
      <c r="A212" s="10">
        <v>5</v>
      </c>
      <c r="B212" s="64" t="s">
        <v>186</v>
      </c>
      <c r="C212" s="65">
        <v>482.9</v>
      </c>
      <c r="D212" s="9">
        <v>100</v>
      </c>
      <c r="E212" s="9">
        <v>100</v>
      </c>
      <c r="F212" s="9">
        <v>100</v>
      </c>
      <c r="G212" s="8">
        <f t="shared" si="41"/>
        <v>0.20708221163802029</v>
      </c>
      <c r="H212" s="8">
        <f t="shared" si="42"/>
        <v>0.20708221163802029</v>
      </c>
      <c r="I212" s="8">
        <f t="shared" si="43"/>
        <v>0.20708221163802029</v>
      </c>
      <c r="J212" s="70">
        <f t="shared" si="40"/>
        <v>10</v>
      </c>
      <c r="K212" s="9">
        <v>10</v>
      </c>
    </row>
    <row r="213" spans="1:11" s="61" customFormat="1" x14ac:dyDescent="0.25">
      <c r="A213" s="10">
        <v>6</v>
      </c>
      <c r="B213" s="64" t="s">
        <v>187</v>
      </c>
      <c r="C213" s="65">
        <v>705.9</v>
      </c>
      <c r="D213" s="9">
        <v>105</v>
      </c>
      <c r="E213" s="9">
        <v>105</v>
      </c>
      <c r="F213" s="9">
        <v>162</v>
      </c>
      <c r="G213" s="8">
        <f t="shared" si="41"/>
        <v>0.14874628134296644</v>
      </c>
      <c r="H213" s="8">
        <f t="shared" si="42"/>
        <v>0.14874628134296644</v>
      </c>
      <c r="I213" s="8">
        <f t="shared" si="43"/>
        <v>0.22949426264343392</v>
      </c>
      <c r="J213" s="70">
        <f t="shared" si="40"/>
        <v>11.728395061728396</v>
      </c>
      <c r="K213" s="9">
        <v>19</v>
      </c>
    </row>
    <row r="214" spans="1:11" ht="15" customHeight="1" x14ac:dyDescent="0.25">
      <c r="A214" s="10">
        <v>7</v>
      </c>
      <c r="B214" s="64" t="s">
        <v>303</v>
      </c>
      <c r="C214" s="65">
        <v>1492.6</v>
      </c>
      <c r="D214" s="9">
        <v>300</v>
      </c>
      <c r="E214" s="9">
        <v>300</v>
      </c>
      <c r="F214" s="9">
        <v>298</v>
      </c>
      <c r="G214" s="8">
        <f t="shared" si="41"/>
        <v>0.20099155835454913</v>
      </c>
      <c r="H214" s="8">
        <f t="shared" si="42"/>
        <v>0.20099155835454913</v>
      </c>
      <c r="I214" s="8">
        <f t="shared" si="43"/>
        <v>0.19965161463218545</v>
      </c>
      <c r="J214" s="70">
        <f t="shared" si="40"/>
        <v>3.0201342281879193</v>
      </c>
      <c r="K214" s="9">
        <v>9</v>
      </c>
    </row>
    <row r="215" spans="1:11" x14ac:dyDescent="0.25">
      <c r="A215" s="11" t="s">
        <v>78</v>
      </c>
      <c r="B215" s="12" t="s">
        <v>17</v>
      </c>
      <c r="C215" s="13">
        <f>SUM(C216:C218)</f>
        <v>1104.24</v>
      </c>
      <c r="D215" s="14">
        <f>SUM(D216:D218)</f>
        <v>222</v>
      </c>
      <c r="E215" s="14">
        <f>SUM(E216:E218)</f>
        <v>222</v>
      </c>
      <c r="F215" s="14">
        <f>SUM(F216:F218)</f>
        <v>222</v>
      </c>
      <c r="G215" s="15">
        <f t="shared" si="41"/>
        <v>0.20104325146707239</v>
      </c>
      <c r="H215" s="15">
        <f t="shared" si="42"/>
        <v>0.20104325146707239</v>
      </c>
      <c r="I215" s="15">
        <f t="shared" si="43"/>
        <v>0.20104325146707239</v>
      </c>
      <c r="J215" s="16">
        <f t="shared" si="40"/>
        <v>1.3513513513513513</v>
      </c>
      <c r="K215" s="17">
        <f>SUM(K216:K218)</f>
        <v>3</v>
      </c>
    </row>
    <row r="216" spans="1:11" x14ac:dyDescent="0.25">
      <c r="A216" s="18" t="s">
        <v>330</v>
      </c>
      <c r="B216" s="19" t="s">
        <v>255</v>
      </c>
      <c r="C216" s="20">
        <v>224.04</v>
      </c>
      <c r="D216" s="21">
        <v>45</v>
      </c>
      <c r="E216" s="21">
        <v>45</v>
      </c>
      <c r="F216" s="21">
        <v>45</v>
      </c>
      <c r="G216" s="22">
        <f t="shared" si="41"/>
        <v>0.20085698982324585</v>
      </c>
      <c r="H216" s="22">
        <f t="shared" si="42"/>
        <v>0.20085698982324585</v>
      </c>
      <c r="I216" s="22">
        <f t="shared" si="43"/>
        <v>0.20085698982324585</v>
      </c>
      <c r="J216" s="23">
        <f t="shared" si="40"/>
        <v>2.2222222222222223</v>
      </c>
      <c r="K216" s="21">
        <v>1</v>
      </c>
    </row>
    <row r="217" spans="1:11" x14ac:dyDescent="0.25">
      <c r="A217" s="18" t="s">
        <v>331</v>
      </c>
      <c r="B217" s="19" t="s">
        <v>256</v>
      </c>
      <c r="C217" s="20">
        <v>823.7</v>
      </c>
      <c r="D217" s="21">
        <v>165</v>
      </c>
      <c r="E217" s="21">
        <v>165</v>
      </c>
      <c r="F217" s="21">
        <v>165</v>
      </c>
      <c r="G217" s="22">
        <f t="shared" ref="G217" si="48">D217/C217</f>
        <v>0.20031564890129899</v>
      </c>
      <c r="H217" s="22">
        <f t="shared" ref="H217" si="49">E217/C217</f>
        <v>0.20031564890129899</v>
      </c>
      <c r="I217" s="22">
        <f t="shared" ref="I217" si="50">F217/C217</f>
        <v>0.20031564890129899</v>
      </c>
      <c r="J217" s="23">
        <f t="shared" ref="J217" si="51">K217*100/F217</f>
        <v>0.60606060606060608</v>
      </c>
      <c r="K217" s="21">
        <v>1</v>
      </c>
    </row>
    <row r="218" spans="1:11" x14ac:dyDescent="0.25">
      <c r="A218" s="18" t="s">
        <v>332</v>
      </c>
      <c r="B218" s="19" t="s">
        <v>329</v>
      </c>
      <c r="C218" s="20">
        <v>56.5</v>
      </c>
      <c r="D218" s="21">
        <v>12</v>
      </c>
      <c r="E218" s="21">
        <v>12</v>
      </c>
      <c r="F218" s="21">
        <v>12</v>
      </c>
      <c r="G218" s="22">
        <f t="shared" si="41"/>
        <v>0.21238938053097345</v>
      </c>
      <c r="H218" s="22">
        <f t="shared" si="42"/>
        <v>0.21238938053097345</v>
      </c>
      <c r="I218" s="22">
        <f t="shared" si="43"/>
        <v>0.21238938053097345</v>
      </c>
      <c r="J218" s="23">
        <f t="shared" si="40"/>
        <v>8.3333333333333339</v>
      </c>
      <c r="K218" s="21">
        <v>1</v>
      </c>
    </row>
    <row r="219" spans="1:11" x14ac:dyDescent="0.25">
      <c r="A219" s="4" t="s">
        <v>26</v>
      </c>
      <c r="B219" s="25" t="s">
        <v>14</v>
      </c>
      <c r="C219" s="6">
        <f>SUM(C220:C225)</f>
        <v>8183.7900000000009</v>
      </c>
      <c r="D219" s="7">
        <f>SUM(D220:D225)</f>
        <v>1604</v>
      </c>
      <c r="E219" s="7">
        <f>SUM(E220:E225)</f>
        <v>1604</v>
      </c>
      <c r="F219" s="7">
        <f>SUM(F220:F225)</f>
        <v>1816</v>
      </c>
      <c r="G219" s="6">
        <f t="shared" si="41"/>
        <v>0.19599720911704721</v>
      </c>
      <c r="H219" s="6">
        <f t="shared" si="42"/>
        <v>0.19599720911704721</v>
      </c>
      <c r="I219" s="6">
        <f t="shared" si="43"/>
        <v>0.22190207715496119</v>
      </c>
      <c r="J219" s="84">
        <f t="shared" si="40"/>
        <v>4.570484581497797</v>
      </c>
      <c r="K219" s="7">
        <f>SUM(K220:K225)</f>
        <v>83</v>
      </c>
    </row>
    <row r="220" spans="1:11" x14ac:dyDescent="0.25">
      <c r="A220" s="10">
        <v>1</v>
      </c>
      <c r="B220" s="64" t="s">
        <v>349</v>
      </c>
      <c r="C220" s="8">
        <v>163.80000000000001</v>
      </c>
      <c r="D220" s="9">
        <v>56</v>
      </c>
      <c r="E220" s="9">
        <v>56</v>
      </c>
      <c r="F220" s="9">
        <v>56</v>
      </c>
      <c r="G220" s="8">
        <f t="shared" si="41"/>
        <v>0.34188034188034183</v>
      </c>
      <c r="H220" s="8">
        <f t="shared" si="42"/>
        <v>0.34188034188034183</v>
      </c>
      <c r="I220" s="8">
        <f t="shared" si="43"/>
        <v>0.34188034188034183</v>
      </c>
      <c r="J220" s="70">
        <f t="shared" si="40"/>
        <v>10.714285714285714</v>
      </c>
      <c r="K220" s="9">
        <v>6</v>
      </c>
    </row>
    <row r="221" spans="1:11" x14ac:dyDescent="0.25">
      <c r="A221" s="10">
        <v>2</v>
      </c>
      <c r="B221" s="64" t="s">
        <v>298</v>
      </c>
      <c r="C221" s="65">
        <v>942.77</v>
      </c>
      <c r="D221" s="10">
        <v>92</v>
      </c>
      <c r="E221" s="10">
        <v>92</v>
      </c>
      <c r="F221" s="10">
        <v>164</v>
      </c>
      <c r="G221" s="8">
        <f t="shared" ref="G221" si="52">D221/C221</f>
        <v>9.7584776774823134E-2</v>
      </c>
      <c r="H221" s="8">
        <f t="shared" ref="H221" si="53">E221/C221</f>
        <v>9.7584776774823134E-2</v>
      </c>
      <c r="I221" s="8">
        <f t="shared" ref="I221" si="54">F221/C221</f>
        <v>0.173955471642076</v>
      </c>
      <c r="J221" s="70">
        <f t="shared" ref="J221" si="55">K221*100/F221</f>
        <v>4.8780487804878048</v>
      </c>
      <c r="K221" s="9">
        <v>8</v>
      </c>
    </row>
    <row r="222" spans="1:11" x14ac:dyDescent="0.25">
      <c r="A222" s="10">
        <v>3</v>
      </c>
      <c r="B222" s="64" t="s">
        <v>357</v>
      </c>
      <c r="C222" s="65">
        <v>549.20000000000005</v>
      </c>
      <c r="D222" s="10">
        <v>110</v>
      </c>
      <c r="E222" s="10">
        <v>110</v>
      </c>
      <c r="F222" s="10">
        <v>250</v>
      </c>
      <c r="G222" s="8">
        <f t="shared" ref="G222:G223" si="56">D222/C222</f>
        <v>0.20029133284777856</v>
      </c>
      <c r="H222" s="8">
        <f t="shared" ref="H222:H223" si="57">E222/C222</f>
        <v>0.20029133284777856</v>
      </c>
      <c r="I222" s="8">
        <f t="shared" ref="I222:I223" si="58">F222/C222</f>
        <v>0.45520757465404221</v>
      </c>
      <c r="J222" s="70">
        <f t="shared" ref="J222:J223" si="59">K222*100/F222</f>
        <v>14.8</v>
      </c>
      <c r="K222" s="9">
        <v>37</v>
      </c>
    </row>
    <row r="223" spans="1:11" x14ac:dyDescent="0.25">
      <c r="A223" s="10">
        <v>4</v>
      </c>
      <c r="B223" s="64" t="s">
        <v>333</v>
      </c>
      <c r="C223" s="65">
        <v>336.8</v>
      </c>
      <c r="D223" s="10">
        <v>67</v>
      </c>
      <c r="E223" s="10">
        <v>67</v>
      </c>
      <c r="F223" s="10">
        <v>67</v>
      </c>
      <c r="G223" s="8">
        <f t="shared" si="56"/>
        <v>0.19893111638954869</v>
      </c>
      <c r="H223" s="8">
        <f t="shared" si="57"/>
        <v>0.19893111638954869</v>
      </c>
      <c r="I223" s="8">
        <f t="shared" si="58"/>
        <v>0.19893111638954869</v>
      </c>
      <c r="J223" s="70">
        <f t="shared" si="59"/>
        <v>0</v>
      </c>
      <c r="K223" s="9">
        <v>0</v>
      </c>
    </row>
    <row r="224" spans="1:11" s="61" customFormat="1" x14ac:dyDescent="0.25">
      <c r="A224" s="10">
        <v>5</v>
      </c>
      <c r="B224" s="64" t="s">
        <v>182</v>
      </c>
      <c r="C224" s="8">
        <v>276.7</v>
      </c>
      <c r="D224" s="9">
        <v>60</v>
      </c>
      <c r="E224" s="9">
        <v>60</v>
      </c>
      <c r="F224" s="9">
        <v>60</v>
      </c>
      <c r="G224" s="8">
        <f t="shared" si="41"/>
        <v>0.2168413444163354</v>
      </c>
      <c r="H224" s="8">
        <f t="shared" si="42"/>
        <v>0.2168413444163354</v>
      </c>
      <c r="I224" s="8">
        <f t="shared" si="43"/>
        <v>0.2168413444163354</v>
      </c>
      <c r="J224" s="70">
        <f t="shared" si="40"/>
        <v>8.3333333333333339</v>
      </c>
      <c r="K224" s="9">
        <v>5</v>
      </c>
    </row>
    <row r="225" spans="1:11" x14ac:dyDescent="0.25">
      <c r="A225" s="11" t="s">
        <v>76</v>
      </c>
      <c r="B225" s="12" t="s">
        <v>17</v>
      </c>
      <c r="C225" s="13">
        <f>SUM(C226:C239)</f>
        <v>5914.52</v>
      </c>
      <c r="D225" s="14">
        <f>SUM(D226:D239)</f>
        <v>1219</v>
      </c>
      <c r="E225" s="14">
        <f>SUM(E226:E239)</f>
        <v>1219</v>
      </c>
      <c r="F225" s="14">
        <f>SUM(F226:F239)</f>
        <v>1219</v>
      </c>
      <c r="G225" s="15">
        <f t="shared" si="41"/>
        <v>0.20610294664655796</v>
      </c>
      <c r="H225" s="15">
        <f t="shared" si="42"/>
        <v>0.20610294664655796</v>
      </c>
      <c r="I225" s="15">
        <f t="shared" si="43"/>
        <v>0.20610294664655796</v>
      </c>
      <c r="J225" s="16">
        <f t="shared" si="40"/>
        <v>2.2149302707136997</v>
      </c>
      <c r="K225" s="17">
        <f>SUM(K226:K239)</f>
        <v>27</v>
      </c>
    </row>
    <row r="226" spans="1:11" x14ac:dyDescent="0.25">
      <c r="A226" s="18" t="s">
        <v>335</v>
      </c>
      <c r="B226" s="19" t="s">
        <v>233</v>
      </c>
      <c r="C226" s="20">
        <v>478.2</v>
      </c>
      <c r="D226" s="21">
        <v>96</v>
      </c>
      <c r="E226" s="21">
        <v>96</v>
      </c>
      <c r="F226" s="21">
        <v>96</v>
      </c>
      <c r="G226" s="22">
        <f t="shared" si="41"/>
        <v>0.20075282308657466</v>
      </c>
      <c r="H226" s="22">
        <f t="shared" si="42"/>
        <v>0.20075282308657466</v>
      </c>
      <c r="I226" s="22">
        <f t="shared" si="43"/>
        <v>0.20075282308657466</v>
      </c>
      <c r="J226" s="23">
        <f t="shared" si="40"/>
        <v>2.0833333333333335</v>
      </c>
      <c r="K226" s="24">
        <v>2</v>
      </c>
    </row>
    <row r="227" spans="1:11" x14ac:dyDescent="0.25">
      <c r="A227" s="18" t="s">
        <v>336</v>
      </c>
      <c r="B227" s="19" t="s">
        <v>237</v>
      </c>
      <c r="C227" s="20">
        <v>48.3</v>
      </c>
      <c r="D227" s="21">
        <v>10</v>
      </c>
      <c r="E227" s="21">
        <v>10</v>
      </c>
      <c r="F227" s="21">
        <v>10</v>
      </c>
      <c r="G227" s="22">
        <f t="shared" si="41"/>
        <v>0.20703933747412009</v>
      </c>
      <c r="H227" s="22">
        <f t="shared" si="42"/>
        <v>0.20703933747412009</v>
      </c>
      <c r="I227" s="22">
        <f t="shared" si="43"/>
        <v>0.20703933747412009</v>
      </c>
      <c r="J227" s="23">
        <f t="shared" si="40"/>
        <v>10</v>
      </c>
      <c r="K227" s="24">
        <v>1</v>
      </c>
    </row>
    <row r="228" spans="1:11" x14ac:dyDescent="0.25">
      <c r="A228" s="18" t="s">
        <v>337</v>
      </c>
      <c r="B228" s="19" t="s">
        <v>250</v>
      </c>
      <c r="C228" s="20">
        <v>308.27</v>
      </c>
      <c r="D228" s="21">
        <v>62</v>
      </c>
      <c r="E228" s="21">
        <v>62</v>
      </c>
      <c r="F228" s="21">
        <v>62</v>
      </c>
      <c r="G228" s="22">
        <f t="shared" si="41"/>
        <v>0.20112239270769133</v>
      </c>
      <c r="H228" s="22">
        <f t="shared" si="42"/>
        <v>0.20112239270769133</v>
      </c>
      <c r="I228" s="22">
        <f t="shared" si="43"/>
        <v>0.20112239270769133</v>
      </c>
      <c r="J228" s="23">
        <f t="shared" si="40"/>
        <v>3.225806451612903</v>
      </c>
      <c r="K228" s="24">
        <v>2</v>
      </c>
    </row>
    <row r="229" spans="1:11" x14ac:dyDescent="0.25">
      <c r="A229" s="18" t="s">
        <v>338</v>
      </c>
      <c r="B229" s="19" t="s">
        <v>214</v>
      </c>
      <c r="C229" s="22">
        <v>559</v>
      </c>
      <c r="D229" s="21">
        <v>112</v>
      </c>
      <c r="E229" s="21">
        <v>112</v>
      </c>
      <c r="F229" s="21">
        <v>112</v>
      </c>
      <c r="G229" s="22">
        <f t="shared" si="41"/>
        <v>0.2003577817531306</v>
      </c>
      <c r="H229" s="22">
        <f t="shared" si="42"/>
        <v>0.2003577817531306</v>
      </c>
      <c r="I229" s="22">
        <f t="shared" si="43"/>
        <v>0.2003577817531306</v>
      </c>
      <c r="J229" s="23">
        <f t="shared" si="40"/>
        <v>1.7857142857142858</v>
      </c>
      <c r="K229" s="24">
        <v>2</v>
      </c>
    </row>
    <row r="230" spans="1:11" x14ac:dyDescent="0.25">
      <c r="A230" s="18" t="s">
        <v>339</v>
      </c>
      <c r="B230" s="19" t="s">
        <v>251</v>
      </c>
      <c r="C230" s="20">
        <v>690.5</v>
      </c>
      <c r="D230" s="21">
        <v>138</v>
      </c>
      <c r="E230" s="21">
        <v>138</v>
      </c>
      <c r="F230" s="21">
        <v>138</v>
      </c>
      <c r="G230" s="22">
        <f t="shared" si="41"/>
        <v>0.19985517740767561</v>
      </c>
      <c r="H230" s="22">
        <f t="shared" si="42"/>
        <v>0.19985517740767561</v>
      </c>
      <c r="I230" s="22">
        <f t="shared" si="43"/>
        <v>0.19985517740767561</v>
      </c>
      <c r="J230" s="23">
        <f t="shared" si="40"/>
        <v>1.4492753623188406</v>
      </c>
      <c r="K230" s="24">
        <v>2</v>
      </c>
    </row>
    <row r="231" spans="1:11" x14ac:dyDescent="0.25">
      <c r="A231" s="18" t="s">
        <v>340</v>
      </c>
      <c r="B231" s="19" t="s">
        <v>238</v>
      </c>
      <c r="C231" s="20">
        <v>230.49</v>
      </c>
      <c r="D231" s="21">
        <v>46</v>
      </c>
      <c r="E231" s="21">
        <v>46</v>
      </c>
      <c r="F231" s="21">
        <v>46</v>
      </c>
      <c r="G231" s="22">
        <f t="shared" si="41"/>
        <v>0.19957481886415895</v>
      </c>
      <c r="H231" s="22">
        <f t="shared" si="42"/>
        <v>0.19957481886415895</v>
      </c>
      <c r="I231" s="22">
        <f t="shared" si="43"/>
        <v>0.19957481886415895</v>
      </c>
      <c r="J231" s="23">
        <f t="shared" si="40"/>
        <v>4.3478260869565215</v>
      </c>
      <c r="K231" s="24">
        <v>2</v>
      </c>
    </row>
    <row r="232" spans="1:11" x14ac:dyDescent="0.25">
      <c r="A232" s="18" t="s">
        <v>341</v>
      </c>
      <c r="B232" s="19" t="s">
        <v>181</v>
      </c>
      <c r="C232" s="20">
        <v>408</v>
      </c>
      <c r="D232" s="21">
        <v>69</v>
      </c>
      <c r="E232" s="21">
        <v>69</v>
      </c>
      <c r="F232" s="21">
        <v>69</v>
      </c>
      <c r="G232" s="22">
        <f t="shared" si="41"/>
        <v>0.16911764705882354</v>
      </c>
      <c r="H232" s="22">
        <f t="shared" si="42"/>
        <v>0.16911764705882354</v>
      </c>
      <c r="I232" s="22">
        <f t="shared" si="43"/>
        <v>0.16911764705882354</v>
      </c>
      <c r="J232" s="23">
        <f t="shared" si="40"/>
        <v>2.8985507246376812</v>
      </c>
      <c r="K232" s="24">
        <v>2</v>
      </c>
    </row>
    <row r="233" spans="1:11" x14ac:dyDescent="0.25">
      <c r="A233" s="18" t="s">
        <v>342</v>
      </c>
      <c r="B233" s="19" t="s">
        <v>234</v>
      </c>
      <c r="C233" s="20">
        <v>100</v>
      </c>
      <c r="D233" s="21">
        <v>20</v>
      </c>
      <c r="E233" s="21">
        <v>20</v>
      </c>
      <c r="F233" s="21">
        <v>20</v>
      </c>
      <c r="G233" s="22">
        <f t="shared" si="41"/>
        <v>0.2</v>
      </c>
      <c r="H233" s="22">
        <f t="shared" si="42"/>
        <v>0.2</v>
      </c>
      <c r="I233" s="22">
        <f t="shared" si="43"/>
        <v>0.2</v>
      </c>
      <c r="J233" s="23">
        <f t="shared" si="40"/>
        <v>10</v>
      </c>
      <c r="K233" s="24">
        <v>2</v>
      </c>
    </row>
    <row r="234" spans="1:11" x14ac:dyDescent="0.25">
      <c r="A234" s="18" t="s">
        <v>343</v>
      </c>
      <c r="B234" s="19" t="s">
        <v>235</v>
      </c>
      <c r="C234" s="20">
        <v>171.01</v>
      </c>
      <c r="D234" s="21">
        <v>34</v>
      </c>
      <c r="E234" s="21">
        <v>34</v>
      </c>
      <c r="F234" s="21">
        <v>34</v>
      </c>
      <c r="G234" s="22">
        <f t="shared" si="41"/>
        <v>0.19881878252733759</v>
      </c>
      <c r="H234" s="22">
        <f t="shared" si="42"/>
        <v>0.19881878252733759</v>
      </c>
      <c r="I234" s="22">
        <f t="shared" si="43"/>
        <v>0.19881878252733759</v>
      </c>
      <c r="J234" s="23">
        <f t="shared" si="40"/>
        <v>5.882352941176471</v>
      </c>
      <c r="K234" s="24">
        <v>2</v>
      </c>
    </row>
    <row r="235" spans="1:11" x14ac:dyDescent="0.25">
      <c r="A235" s="18" t="s">
        <v>344</v>
      </c>
      <c r="B235" s="19" t="s">
        <v>252</v>
      </c>
      <c r="C235" s="20">
        <v>363.35</v>
      </c>
      <c r="D235" s="21">
        <v>73</v>
      </c>
      <c r="E235" s="21">
        <v>73</v>
      </c>
      <c r="F235" s="21">
        <v>73</v>
      </c>
      <c r="G235" s="22">
        <f t="shared" si="41"/>
        <v>0.20090821521948532</v>
      </c>
      <c r="H235" s="22">
        <f t="shared" si="42"/>
        <v>0.20090821521948532</v>
      </c>
      <c r="I235" s="22">
        <f t="shared" si="43"/>
        <v>0.20090821521948532</v>
      </c>
      <c r="J235" s="23">
        <f t="shared" si="40"/>
        <v>2.7397260273972601</v>
      </c>
      <c r="K235" s="24">
        <v>2</v>
      </c>
    </row>
    <row r="236" spans="1:11" x14ac:dyDescent="0.25">
      <c r="A236" s="18" t="s">
        <v>345</v>
      </c>
      <c r="B236" s="19" t="s">
        <v>253</v>
      </c>
      <c r="C236" s="20">
        <v>325.75</v>
      </c>
      <c r="D236" s="21">
        <v>65</v>
      </c>
      <c r="E236" s="21">
        <v>65</v>
      </c>
      <c r="F236" s="21">
        <v>65</v>
      </c>
      <c r="G236" s="22">
        <f t="shared" si="41"/>
        <v>0.1995395241749808</v>
      </c>
      <c r="H236" s="22">
        <f t="shared" si="42"/>
        <v>0.1995395241749808</v>
      </c>
      <c r="I236" s="22">
        <f t="shared" si="43"/>
        <v>0.1995395241749808</v>
      </c>
      <c r="J236" s="23">
        <f t="shared" si="40"/>
        <v>3.0769230769230771</v>
      </c>
      <c r="K236" s="24">
        <v>2</v>
      </c>
    </row>
    <row r="237" spans="1:11" x14ac:dyDescent="0.25">
      <c r="A237" s="18" t="s">
        <v>346</v>
      </c>
      <c r="B237" s="19" t="s">
        <v>334</v>
      </c>
      <c r="C237" s="20">
        <v>607.20000000000005</v>
      </c>
      <c r="D237" s="21">
        <v>169</v>
      </c>
      <c r="E237" s="21">
        <v>169</v>
      </c>
      <c r="F237" s="21">
        <v>169</v>
      </c>
      <c r="G237" s="22">
        <f t="shared" si="41"/>
        <v>0.27832674571805005</v>
      </c>
      <c r="H237" s="22">
        <f t="shared" si="42"/>
        <v>0.27832674571805005</v>
      </c>
      <c r="I237" s="22">
        <f t="shared" si="43"/>
        <v>0.27832674571805005</v>
      </c>
      <c r="J237" s="23">
        <f t="shared" si="40"/>
        <v>1.1834319526627219</v>
      </c>
      <c r="K237" s="24">
        <v>2</v>
      </c>
    </row>
    <row r="238" spans="1:11" x14ac:dyDescent="0.25">
      <c r="A238" s="18" t="s">
        <v>347</v>
      </c>
      <c r="B238" s="19" t="s">
        <v>236</v>
      </c>
      <c r="C238" s="20">
        <v>907.86</v>
      </c>
      <c r="D238" s="21">
        <v>182</v>
      </c>
      <c r="E238" s="21">
        <v>182</v>
      </c>
      <c r="F238" s="21">
        <v>182</v>
      </c>
      <c r="G238" s="22">
        <f t="shared" si="41"/>
        <v>0.20047143832749542</v>
      </c>
      <c r="H238" s="22">
        <f t="shared" si="42"/>
        <v>0.20047143832749542</v>
      </c>
      <c r="I238" s="22">
        <f t="shared" si="43"/>
        <v>0.20047143832749542</v>
      </c>
      <c r="J238" s="23">
        <f t="shared" si="40"/>
        <v>1.098901098901099</v>
      </c>
      <c r="K238" s="24">
        <v>2</v>
      </c>
    </row>
    <row r="239" spans="1:11" x14ac:dyDescent="0.25">
      <c r="A239" s="18" t="s">
        <v>348</v>
      </c>
      <c r="B239" s="19" t="s">
        <v>254</v>
      </c>
      <c r="C239" s="20">
        <v>716.59</v>
      </c>
      <c r="D239" s="21">
        <v>143</v>
      </c>
      <c r="E239" s="21">
        <v>143</v>
      </c>
      <c r="F239" s="21">
        <v>143</v>
      </c>
      <c r="G239" s="22">
        <f t="shared" si="41"/>
        <v>0.1995562315968685</v>
      </c>
      <c r="H239" s="22">
        <f t="shared" si="42"/>
        <v>0.1995562315968685</v>
      </c>
      <c r="I239" s="22">
        <f t="shared" si="43"/>
        <v>0.1995562315968685</v>
      </c>
      <c r="J239" s="23">
        <f t="shared" si="40"/>
        <v>1.3986013986013985</v>
      </c>
      <c r="K239" s="24">
        <v>2</v>
      </c>
    </row>
    <row r="240" spans="1:11" x14ac:dyDescent="0.25">
      <c r="A240" s="4" t="s">
        <v>27</v>
      </c>
      <c r="B240" s="25" t="s">
        <v>15</v>
      </c>
      <c r="C240" s="26">
        <f>SUM(C241:C281)</f>
        <v>5884.5720000000019</v>
      </c>
      <c r="D240" s="27">
        <f>SUM(D241:D281)</f>
        <v>4408</v>
      </c>
      <c r="E240" s="27">
        <f>SUM(E241:E281)</f>
        <v>4447</v>
      </c>
      <c r="F240" s="27">
        <f>SUM(F241:F281)</f>
        <v>4481</v>
      </c>
      <c r="G240" s="6">
        <f t="shared" si="41"/>
        <v>0.74907741803482031</v>
      </c>
      <c r="H240" s="6">
        <f t="shared" si="42"/>
        <v>0.75570491787677996</v>
      </c>
      <c r="I240" s="6">
        <f t="shared" si="43"/>
        <v>0.76148273825182167</v>
      </c>
      <c r="J240" s="84">
        <f t="shared" si="40"/>
        <v>9.0381611247489406</v>
      </c>
      <c r="K240" s="7">
        <f>SUM(K241:K281)</f>
        <v>405</v>
      </c>
    </row>
    <row r="241" spans="1:11" x14ac:dyDescent="0.25">
      <c r="A241" s="66" t="s">
        <v>72</v>
      </c>
      <c r="B241" s="64" t="s">
        <v>276</v>
      </c>
      <c r="C241" s="8">
        <v>112.8</v>
      </c>
      <c r="D241" s="9">
        <v>121</v>
      </c>
      <c r="E241" s="9">
        <v>110</v>
      </c>
      <c r="F241" s="9">
        <v>110</v>
      </c>
      <c r="G241" s="8">
        <f t="shared" si="41"/>
        <v>1.072695035460993</v>
      </c>
      <c r="H241" s="8">
        <f t="shared" si="42"/>
        <v>0.97517730496453903</v>
      </c>
      <c r="I241" s="8">
        <f t="shared" si="43"/>
        <v>0.97517730496453903</v>
      </c>
      <c r="J241" s="70">
        <f t="shared" si="40"/>
        <v>9.0909090909090917</v>
      </c>
      <c r="K241" s="9">
        <v>10</v>
      </c>
    </row>
    <row r="242" spans="1:11" x14ac:dyDescent="0.25">
      <c r="A242" s="66" t="s">
        <v>71</v>
      </c>
      <c r="B242" s="64" t="s">
        <v>277</v>
      </c>
      <c r="C242" s="8">
        <v>199.10599999999999</v>
      </c>
      <c r="D242" s="9">
        <v>108</v>
      </c>
      <c r="E242" s="9">
        <v>110</v>
      </c>
      <c r="F242" s="9">
        <v>107</v>
      </c>
      <c r="G242" s="8">
        <f t="shared" si="41"/>
        <v>0.54242463813245212</v>
      </c>
      <c r="H242" s="8">
        <f t="shared" si="42"/>
        <v>0.55246953883860861</v>
      </c>
      <c r="I242" s="8">
        <f t="shared" si="43"/>
        <v>0.53740218777937376</v>
      </c>
      <c r="J242" s="70">
        <f t="shared" si="40"/>
        <v>14.953271028037383</v>
      </c>
      <c r="K242" s="9">
        <v>16</v>
      </c>
    </row>
    <row r="243" spans="1:11" x14ac:dyDescent="0.25">
      <c r="A243" s="66" t="s">
        <v>73</v>
      </c>
      <c r="B243" s="64" t="s">
        <v>171</v>
      </c>
      <c r="C243" s="8">
        <v>74.790999999999997</v>
      </c>
      <c r="D243" s="9">
        <v>39</v>
      </c>
      <c r="E243" s="9">
        <v>40</v>
      </c>
      <c r="F243" s="9">
        <v>42</v>
      </c>
      <c r="G243" s="8">
        <f t="shared" si="41"/>
        <v>0.52145311601663302</v>
      </c>
      <c r="H243" s="8">
        <f t="shared" si="42"/>
        <v>0.53482370873500829</v>
      </c>
      <c r="I243" s="8">
        <f t="shared" si="43"/>
        <v>0.5615648941717587</v>
      </c>
      <c r="J243" s="70">
        <f t="shared" si="40"/>
        <v>14.285714285714286</v>
      </c>
      <c r="K243" s="9">
        <v>6</v>
      </c>
    </row>
    <row r="244" spans="1:11" x14ac:dyDescent="0.25">
      <c r="A244" s="66" t="s">
        <v>74</v>
      </c>
      <c r="B244" s="64" t="s">
        <v>162</v>
      </c>
      <c r="C244" s="8">
        <v>258.5</v>
      </c>
      <c r="D244" s="9">
        <v>270</v>
      </c>
      <c r="E244" s="9">
        <v>270</v>
      </c>
      <c r="F244" s="9">
        <v>270</v>
      </c>
      <c r="G244" s="8">
        <f t="shared" si="41"/>
        <v>1.0444874274661509</v>
      </c>
      <c r="H244" s="8">
        <f t="shared" si="42"/>
        <v>1.0444874274661509</v>
      </c>
      <c r="I244" s="8">
        <f t="shared" si="43"/>
        <v>1.0444874274661509</v>
      </c>
      <c r="J244" s="70">
        <f t="shared" si="40"/>
        <v>10</v>
      </c>
      <c r="K244" s="9">
        <v>27</v>
      </c>
    </row>
    <row r="245" spans="1:11" x14ac:dyDescent="0.25">
      <c r="A245" s="66" t="s">
        <v>75</v>
      </c>
      <c r="B245" s="64" t="s">
        <v>167</v>
      </c>
      <c r="C245" s="8">
        <v>44.5</v>
      </c>
      <c r="D245" s="9">
        <v>72</v>
      </c>
      <c r="E245" s="9">
        <v>72</v>
      </c>
      <c r="F245" s="9">
        <v>72</v>
      </c>
      <c r="G245" s="8">
        <f t="shared" si="41"/>
        <v>1.6179775280898876</v>
      </c>
      <c r="H245" s="8">
        <f t="shared" si="42"/>
        <v>1.6179775280898876</v>
      </c>
      <c r="I245" s="8">
        <f t="shared" si="43"/>
        <v>1.6179775280898876</v>
      </c>
      <c r="J245" s="70">
        <f t="shared" si="40"/>
        <v>8.3333333333333339</v>
      </c>
      <c r="K245" s="9">
        <v>6</v>
      </c>
    </row>
    <row r="246" spans="1:11" x14ac:dyDescent="0.25">
      <c r="A246" s="66" t="s">
        <v>76</v>
      </c>
      <c r="B246" s="64" t="s">
        <v>163</v>
      </c>
      <c r="C246" s="8">
        <v>124.4</v>
      </c>
      <c r="D246" s="9">
        <v>90</v>
      </c>
      <c r="E246" s="9">
        <v>90</v>
      </c>
      <c r="F246" s="9">
        <v>90</v>
      </c>
      <c r="G246" s="8">
        <f t="shared" si="41"/>
        <v>0.72347266881028938</v>
      </c>
      <c r="H246" s="8">
        <f t="shared" si="42"/>
        <v>0.72347266881028938</v>
      </c>
      <c r="I246" s="8">
        <f t="shared" si="43"/>
        <v>0.72347266881028938</v>
      </c>
      <c r="J246" s="70">
        <f t="shared" si="40"/>
        <v>7.7777777777777777</v>
      </c>
      <c r="K246" s="9">
        <v>7</v>
      </c>
    </row>
    <row r="247" spans="1:11" s="28" customFormat="1" x14ac:dyDescent="0.25">
      <c r="A247" s="66" t="s">
        <v>77</v>
      </c>
      <c r="B247" s="64" t="s">
        <v>164</v>
      </c>
      <c r="C247" s="8">
        <v>104.5</v>
      </c>
      <c r="D247" s="9">
        <v>60</v>
      </c>
      <c r="E247" s="9">
        <v>60</v>
      </c>
      <c r="F247" s="9">
        <v>60</v>
      </c>
      <c r="G247" s="8">
        <f t="shared" si="41"/>
        <v>0.57416267942583732</v>
      </c>
      <c r="H247" s="8">
        <f t="shared" si="42"/>
        <v>0.57416267942583732</v>
      </c>
      <c r="I247" s="8">
        <f t="shared" si="43"/>
        <v>0.57416267942583732</v>
      </c>
      <c r="J247" s="70">
        <f t="shared" si="40"/>
        <v>8.3333333333333339</v>
      </c>
      <c r="K247" s="9">
        <v>5</v>
      </c>
    </row>
    <row r="248" spans="1:11" x14ac:dyDescent="0.25">
      <c r="A248" s="66" t="s">
        <v>78</v>
      </c>
      <c r="B248" s="64" t="s">
        <v>170</v>
      </c>
      <c r="C248" s="8">
        <v>120</v>
      </c>
      <c r="D248" s="9">
        <v>96</v>
      </c>
      <c r="E248" s="9">
        <v>96</v>
      </c>
      <c r="F248" s="9">
        <v>96</v>
      </c>
      <c r="G248" s="8">
        <f t="shared" si="41"/>
        <v>0.8</v>
      </c>
      <c r="H248" s="8">
        <f t="shared" si="42"/>
        <v>0.8</v>
      </c>
      <c r="I248" s="8">
        <f t="shared" si="43"/>
        <v>0.8</v>
      </c>
      <c r="J248" s="70">
        <f t="shared" si="40"/>
        <v>8.3333333333333339</v>
      </c>
      <c r="K248" s="9">
        <v>8</v>
      </c>
    </row>
    <row r="249" spans="1:11" x14ac:dyDescent="0.25">
      <c r="A249" s="66" t="s">
        <v>79</v>
      </c>
      <c r="B249" s="64" t="s">
        <v>168</v>
      </c>
      <c r="C249" s="8">
        <v>81.39</v>
      </c>
      <c r="D249" s="9">
        <v>90</v>
      </c>
      <c r="E249" s="9">
        <v>100</v>
      </c>
      <c r="F249" s="9">
        <v>90</v>
      </c>
      <c r="G249" s="8">
        <f t="shared" si="41"/>
        <v>1.1057869517139698</v>
      </c>
      <c r="H249" s="8">
        <f t="shared" si="42"/>
        <v>1.2286521685710776</v>
      </c>
      <c r="I249" s="8">
        <f t="shared" si="43"/>
        <v>1.1057869517139698</v>
      </c>
      <c r="J249" s="70">
        <f t="shared" si="40"/>
        <v>12.222222222222221</v>
      </c>
      <c r="K249" s="9">
        <v>11</v>
      </c>
    </row>
    <row r="250" spans="1:11" x14ac:dyDescent="0.25">
      <c r="A250" s="66" t="s">
        <v>80</v>
      </c>
      <c r="B250" s="64" t="s">
        <v>169</v>
      </c>
      <c r="C250" s="8">
        <v>62.84</v>
      </c>
      <c r="D250" s="9">
        <v>70</v>
      </c>
      <c r="E250" s="9">
        <v>71</v>
      </c>
      <c r="F250" s="9">
        <v>71</v>
      </c>
      <c r="G250" s="8">
        <f t="shared" si="41"/>
        <v>1.1139401654996817</v>
      </c>
      <c r="H250" s="8">
        <f t="shared" si="42"/>
        <v>1.1298535964353915</v>
      </c>
      <c r="I250" s="8">
        <f t="shared" si="43"/>
        <v>1.1298535964353915</v>
      </c>
      <c r="J250" s="70">
        <f t="shared" ref="J250:J292" si="60">K250*100/F250</f>
        <v>8.4507042253521121</v>
      </c>
      <c r="K250" s="9">
        <v>6</v>
      </c>
    </row>
    <row r="251" spans="1:11" ht="26.25" customHeight="1" x14ac:dyDescent="0.25">
      <c r="A251" s="66" t="s">
        <v>81</v>
      </c>
      <c r="B251" s="64" t="s">
        <v>278</v>
      </c>
      <c r="C251" s="8">
        <v>85.3</v>
      </c>
      <c r="D251" s="9">
        <v>102</v>
      </c>
      <c r="E251" s="9">
        <v>102</v>
      </c>
      <c r="F251" s="9">
        <v>102</v>
      </c>
      <c r="G251" s="8">
        <f t="shared" si="41"/>
        <v>1.1957796014067996</v>
      </c>
      <c r="H251" s="8">
        <f t="shared" si="42"/>
        <v>1.1957796014067996</v>
      </c>
      <c r="I251" s="8">
        <f t="shared" si="43"/>
        <v>1.1957796014067996</v>
      </c>
      <c r="J251" s="70">
        <f t="shared" si="60"/>
        <v>2.9411764705882355</v>
      </c>
      <c r="K251" s="9">
        <v>3</v>
      </c>
    </row>
    <row r="252" spans="1:11" x14ac:dyDescent="0.25">
      <c r="A252" s="66" t="s">
        <v>82</v>
      </c>
      <c r="B252" s="64" t="s">
        <v>174</v>
      </c>
      <c r="C252" s="8">
        <v>68</v>
      </c>
      <c r="D252" s="9">
        <v>39</v>
      </c>
      <c r="E252" s="9">
        <v>38</v>
      </c>
      <c r="F252" s="9">
        <v>39</v>
      </c>
      <c r="G252" s="8">
        <f t="shared" ref="G252:G292" si="61">D252/C252</f>
        <v>0.57352941176470584</v>
      </c>
      <c r="H252" s="8">
        <f t="shared" ref="H252:H292" si="62">E252/C252</f>
        <v>0.55882352941176472</v>
      </c>
      <c r="I252" s="8">
        <f t="shared" ref="I252:I292" si="63">F252/C252</f>
        <v>0.57352941176470584</v>
      </c>
      <c r="J252" s="70">
        <f t="shared" si="60"/>
        <v>7.6923076923076925</v>
      </c>
      <c r="K252" s="9">
        <v>3</v>
      </c>
    </row>
    <row r="253" spans="1:11" x14ac:dyDescent="0.25">
      <c r="A253" s="66" t="s">
        <v>83</v>
      </c>
      <c r="B253" s="64" t="s">
        <v>279</v>
      </c>
      <c r="C253" s="8">
        <v>251.5</v>
      </c>
      <c r="D253" s="9">
        <v>201</v>
      </c>
      <c r="E253" s="9">
        <v>201</v>
      </c>
      <c r="F253" s="9">
        <v>201</v>
      </c>
      <c r="G253" s="8">
        <f t="shared" si="61"/>
        <v>0.79920477137176937</v>
      </c>
      <c r="H253" s="8">
        <f t="shared" si="62"/>
        <v>0.79920477137176937</v>
      </c>
      <c r="I253" s="8">
        <f t="shared" si="63"/>
        <v>0.79920477137176937</v>
      </c>
      <c r="J253" s="70">
        <f t="shared" si="60"/>
        <v>9.9502487562189046</v>
      </c>
      <c r="K253" s="9">
        <v>20</v>
      </c>
    </row>
    <row r="254" spans="1:11" ht="28.5" customHeight="1" x14ac:dyDescent="0.25">
      <c r="A254" s="66" t="s">
        <v>84</v>
      </c>
      <c r="B254" s="64" t="s">
        <v>280</v>
      </c>
      <c r="C254" s="8">
        <v>154.19999999999999</v>
      </c>
      <c r="D254" s="9">
        <v>109</v>
      </c>
      <c r="E254" s="9">
        <v>109</v>
      </c>
      <c r="F254" s="9">
        <v>109</v>
      </c>
      <c r="G254" s="8">
        <f t="shared" si="61"/>
        <v>0.70687418936446178</v>
      </c>
      <c r="H254" s="8">
        <f t="shared" si="62"/>
        <v>0.70687418936446178</v>
      </c>
      <c r="I254" s="8">
        <f t="shared" si="63"/>
        <v>0.70687418936446178</v>
      </c>
      <c r="J254" s="70">
        <f t="shared" si="60"/>
        <v>5.5045871559633026</v>
      </c>
      <c r="K254" s="9">
        <v>6</v>
      </c>
    </row>
    <row r="255" spans="1:11" ht="30" customHeight="1" x14ac:dyDescent="0.25">
      <c r="A255" s="66" t="s">
        <v>85</v>
      </c>
      <c r="B255" s="64" t="s">
        <v>281</v>
      </c>
      <c r="C255" s="8">
        <v>464.5</v>
      </c>
      <c r="D255" s="9">
        <v>330</v>
      </c>
      <c r="E255" s="9">
        <v>330</v>
      </c>
      <c r="F255" s="9">
        <v>330</v>
      </c>
      <c r="G255" s="8">
        <f t="shared" si="61"/>
        <v>0.7104413347685683</v>
      </c>
      <c r="H255" s="8">
        <f t="shared" si="62"/>
        <v>0.7104413347685683</v>
      </c>
      <c r="I255" s="8">
        <f t="shared" si="63"/>
        <v>0.7104413347685683</v>
      </c>
      <c r="J255" s="70">
        <f t="shared" si="60"/>
        <v>6.0606060606060606</v>
      </c>
      <c r="K255" s="9">
        <v>20</v>
      </c>
    </row>
    <row r="256" spans="1:11" ht="28.5" customHeight="1" x14ac:dyDescent="0.25">
      <c r="A256" s="66" t="s">
        <v>86</v>
      </c>
      <c r="B256" s="64" t="s">
        <v>161</v>
      </c>
      <c r="C256" s="8">
        <v>131.5</v>
      </c>
      <c r="D256" s="9">
        <v>93</v>
      </c>
      <c r="E256" s="9">
        <v>93</v>
      </c>
      <c r="F256" s="9">
        <v>93</v>
      </c>
      <c r="G256" s="8">
        <f t="shared" si="61"/>
        <v>0.70722433460076051</v>
      </c>
      <c r="H256" s="8">
        <f t="shared" si="62"/>
        <v>0.70722433460076051</v>
      </c>
      <c r="I256" s="8">
        <f t="shared" si="63"/>
        <v>0.70722433460076051</v>
      </c>
      <c r="J256" s="70">
        <f t="shared" si="60"/>
        <v>7.5268817204301079</v>
      </c>
      <c r="K256" s="9">
        <v>7</v>
      </c>
    </row>
    <row r="257" spans="1:11" ht="30" customHeight="1" x14ac:dyDescent="0.25">
      <c r="A257" s="66" t="s">
        <v>87</v>
      </c>
      <c r="B257" s="64" t="s">
        <v>282</v>
      </c>
      <c r="C257" s="8">
        <v>397.4</v>
      </c>
      <c r="D257" s="9">
        <v>282</v>
      </c>
      <c r="E257" s="9">
        <v>282</v>
      </c>
      <c r="F257" s="9">
        <v>282</v>
      </c>
      <c r="G257" s="8">
        <f t="shared" si="61"/>
        <v>0.70961248112732767</v>
      </c>
      <c r="H257" s="8">
        <f t="shared" si="62"/>
        <v>0.70961248112732767</v>
      </c>
      <c r="I257" s="8">
        <f t="shared" si="63"/>
        <v>0.70961248112732767</v>
      </c>
      <c r="J257" s="70">
        <f t="shared" si="60"/>
        <v>7.0921985815602833</v>
      </c>
      <c r="K257" s="9">
        <v>20</v>
      </c>
    </row>
    <row r="258" spans="1:11" x14ac:dyDescent="0.25">
      <c r="A258" s="66" t="s">
        <v>88</v>
      </c>
      <c r="B258" s="64" t="s">
        <v>304</v>
      </c>
      <c r="C258" s="65">
        <v>85.9</v>
      </c>
      <c r="D258" s="10">
        <v>62</v>
      </c>
      <c r="E258" s="10">
        <v>62</v>
      </c>
      <c r="F258" s="10">
        <v>62</v>
      </c>
      <c r="G258" s="8">
        <f t="shared" si="61"/>
        <v>0.72176949941792778</v>
      </c>
      <c r="H258" s="8">
        <f t="shared" si="62"/>
        <v>0.72176949941792778</v>
      </c>
      <c r="I258" s="8">
        <f t="shared" si="63"/>
        <v>0.72176949941792778</v>
      </c>
      <c r="J258" s="70">
        <f t="shared" si="60"/>
        <v>14.516129032258064</v>
      </c>
      <c r="K258" s="10">
        <v>9</v>
      </c>
    </row>
    <row r="259" spans="1:11" ht="25.5" x14ac:dyDescent="0.25">
      <c r="A259" s="66" t="s">
        <v>89</v>
      </c>
      <c r="B259" s="64" t="s">
        <v>305</v>
      </c>
      <c r="C259" s="8">
        <v>127.4</v>
      </c>
      <c r="D259" s="9">
        <v>92</v>
      </c>
      <c r="E259" s="9">
        <v>92</v>
      </c>
      <c r="F259" s="9">
        <v>92</v>
      </c>
      <c r="G259" s="8">
        <f t="shared" si="61"/>
        <v>0.72213500784929352</v>
      </c>
      <c r="H259" s="8">
        <f t="shared" si="62"/>
        <v>0.72213500784929352</v>
      </c>
      <c r="I259" s="8">
        <f t="shared" si="63"/>
        <v>0.72213500784929352</v>
      </c>
      <c r="J259" s="70">
        <f t="shared" si="60"/>
        <v>8.695652173913043</v>
      </c>
      <c r="K259" s="9">
        <v>8</v>
      </c>
    </row>
    <row r="260" spans="1:11" x14ac:dyDescent="0.25">
      <c r="A260" s="66" t="s">
        <v>90</v>
      </c>
      <c r="B260" s="64" t="s">
        <v>306</v>
      </c>
      <c r="C260" s="8">
        <v>122.7</v>
      </c>
      <c r="D260" s="9">
        <v>90</v>
      </c>
      <c r="E260" s="9">
        <v>90</v>
      </c>
      <c r="F260" s="9">
        <v>90</v>
      </c>
      <c r="G260" s="8">
        <f t="shared" si="61"/>
        <v>0.73349633251833735</v>
      </c>
      <c r="H260" s="8">
        <f t="shared" si="62"/>
        <v>0.73349633251833735</v>
      </c>
      <c r="I260" s="8">
        <f t="shared" si="63"/>
        <v>0.73349633251833735</v>
      </c>
      <c r="J260" s="70">
        <f t="shared" si="60"/>
        <v>14.444444444444445</v>
      </c>
      <c r="K260" s="9">
        <v>13</v>
      </c>
    </row>
    <row r="261" spans="1:11" ht="25.5" x14ac:dyDescent="0.25">
      <c r="A261" s="66" t="s">
        <v>91</v>
      </c>
      <c r="B261" s="64" t="s">
        <v>317</v>
      </c>
      <c r="C261" s="8">
        <v>311.5</v>
      </c>
      <c r="D261" s="9">
        <v>210</v>
      </c>
      <c r="E261" s="9">
        <v>210</v>
      </c>
      <c r="F261" s="9">
        <v>218</v>
      </c>
      <c r="G261" s="8">
        <f t="shared" si="61"/>
        <v>0.6741573033707865</v>
      </c>
      <c r="H261" s="8">
        <f t="shared" si="62"/>
        <v>0.6741573033707865</v>
      </c>
      <c r="I261" s="8">
        <f t="shared" si="63"/>
        <v>0.6998394863563403</v>
      </c>
      <c r="J261" s="70">
        <f t="shared" si="60"/>
        <v>4.5871559633027523</v>
      </c>
      <c r="K261" s="9">
        <v>10</v>
      </c>
    </row>
    <row r="262" spans="1:11" x14ac:dyDescent="0.25">
      <c r="A262" s="66" t="s">
        <v>92</v>
      </c>
      <c r="B262" s="64" t="s">
        <v>307</v>
      </c>
      <c r="C262" s="8">
        <v>117.97499999999999</v>
      </c>
      <c r="D262" s="9">
        <v>130</v>
      </c>
      <c r="E262" s="9">
        <v>130</v>
      </c>
      <c r="F262" s="9">
        <v>130</v>
      </c>
      <c r="G262" s="8">
        <f t="shared" si="61"/>
        <v>1.1019283746556474</v>
      </c>
      <c r="H262" s="8">
        <f t="shared" si="62"/>
        <v>1.1019283746556474</v>
      </c>
      <c r="I262" s="8">
        <f t="shared" si="63"/>
        <v>1.1019283746556474</v>
      </c>
      <c r="J262" s="70">
        <f t="shared" si="60"/>
        <v>7.6923076923076925</v>
      </c>
      <c r="K262" s="9">
        <v>10</v>
      </c>
    </row>
    <row r="263" spans="1:11" x14ac:dyDescent="0.25">
      <c r="A263" s="66" t="s">
        <v>93</v>
      </c>
      <c r="B263" s="64" t="s">
        <v>314</v>
      </c>
      <c r="C263" s="65">
        <v>62.75</v>
      </c>
      <c r="D263" s="10">
        <v>93</v>
      </c>
      <c r="E263" s="10">
        <v>93</v>
      </c>
      <c r="F263" s="10">
        <v>93</v>
      </c>
      <c r="G263" s="8">
        <f t="shared" ref="G263:G264" si="64">D263/C263</f>
        <v>1.4820717131474104</v>
      </c>
      <c r="H263" s="8">
        <f t="shared" ref="H263:H264" si="65">E263/C263</f>
        <v>1.4820717131474104</v>
      </c>
      <c r="I263" s="8">
        <f t="shared" ref="I263:I264" si="66">F263/C263</f>
        <v>1.4820717131474104</v>
      </c>
      <c r="J263" s="70">
        <f t="shared" ref="J263:J264" si="67">K263*100/F263</f>
        <v>10.75268817204301</v>
      </c>
      <c r="K263" s="10">
        <v>10</v>
      </c>
    </row>
    <row r="264" spans="1:11" s="61" customFormat="1" x14ac:dyDescent="0.25">
      <c r="A264" s="66" t="s">
        <v>142</v>
      </c>
      <c r="B264" s="64" t="s">
        <v>371</v>
      </c>
      <c r="C264" s="65">
        <v>175.87</v>
      </c>
      <c r="D264" s="10">
        <v>140</v>
      </c>
      <c r="E264" s="10">
        <v>140</v>
      </c>
      <c r="F264" s="10">
        <v>140</v>
      </c>
      <c r="G264" s="8">
        <f t="shared" si="64"/>
        <v>0.79604253141524983</v>
      </c>
      <c r="H264" s="8">
        <f t="shared" si="65"/>
        <v>0.79604253141524983</v>
      </c>
      <c r="I264" s="8">
        <f t="shared" si="66"/>
        <v>0.79604253141524983</v>
      </c>
      <c r="J264" s="70">
        <f t="shared" si="67"/>
        <v>7.1428571428571432</v>
      </c>
      <c r="K264" s="10">
        <v>10</v>
      </c>
    </row>
    <row r="265" spans="1:11" ht="27" customHeight="1" x14ac:dyDescent="0.25">
      <c r="A265" s="66" t="s">
        <v>143</v>
      </c>
      <c r="B265" s="64" t="s">
        <v>283</v>
      </c>
      <c r="C265" s="8">
        <v>272.8</v>
      </c>
      <c r="D265" s="9">
        <v>190</v>
      </c>
      <c r="E265" s="9">
        <v>190</v>
      </c>
      <c r="F265" s="9">
        <v>190</v>
      </c>
      <c r="G265" s="8">
        <f t="shared" si="61"/>
        <v>0.69648093841642222</v>
      </c>
      <c r="H265" s="8">
        <f t="shared" si="62"/>
        <v>0.69648093841642222</v>
      </c>
      <c r="I265" s="8">
        <f t="shared" si="63"/>
        <v>0.69648093841642222</v>
      </c>
      <c r="J265" s="70">
        <f t="shared" si="60"/>
        <v>11.578947368421053</v>
      </c>
      <c r="K265" s="9">
        <v>22</v>
      </c>
    </row>
    <row r="266" spans="1:11" x14ac:dyDescent="0.25">
      <c r="A266" s="66" t="s">
        <v>39</v>
      </c>
      <c r="B266" s="64" t="s">
        <v>165</v>
      </c>
      <c r="C266" s="8">
        <v>59.4</v>
      </c>
      <c r="D266" s="9">
        <v>42</v>
      </c>
      <c r="E266" s="9">
        <v>42</v>
      </c>
      <c r="F266" s="9">
        <v>36</v>
      </c>
      <c r="G266" s="8">
        <f t="shared" si="61"/>
        <v>0.70707070707070707</v>
      </c>
      <c r="H266" s="8">
        <f t="shared" si="62"/>
        <v>0.70707070707070707</v>
      </c>
      <c r="I266" s="8">
        <f t="shared" si="63"/>
        <v>0.60606060606060608</v>
      </c>
      <c r="J266" s="70">
        <f t="shared" si="60"/>
        <v>8.3333333333333339</v>
      </c>
      <c r="K266" s="9">
        <v>3</v>
      </c>
    </row>
    <row r="267" spans="1:11" ht="26.25" customHeight="1" x14ac:dyDescent="0.25">
      <c r="A267" s="66" t="s">
        <v>144</v>
      </c>
      <c r="B267" s="64" t="s">
        <v>166</v>
      </c>
      <c r="C267" s="8">
        <v>41.6</v>
      </c>
      <c r="D267" s="9">
        <v>30</v>
      </c>
      <c r="E267" s="9">
        <v>30</v>
      </c>
      <c r="F267" s="9">
        <v>30</v>
      </c>
      <c r="G267" s="8">
        <f t="shared" si="61"/>
        <v>0.72115384615384615</v>
      </c>
      <c r="H267" s="8">
        <f t="shared" si="62"/>
        <v>0.72115384615384615</v>
      </c>
      <c r="I267" s="8">
        <f t="shared" si="63"/>
        <v>0.72115384615384615</v>
      </c>
      <c r="J267" s="70">
        <f t="shared" si="60"/>
        <v>10</v>
      </c>
      <c r="K267" s="9">
        <v>3</v>
      </c>
    </row>
    <row r="268" spans="1:11" x14ac:dyDescent="0.25">
      <c r="A268" s="66" t="s">
        <v>145</v>
      </c>
      <c r="B268" s="64" t="s">
        <v>179</v>
      </c>
      <c r="C268" s="8">
        <v>43.8</v>
      </c>
      <c r="D268" s="9">
        <v>24</v>
      </c>
      <c r="E268" s="9">
        <v>20</v>
      </c>
      <c r="F268" s="9">
        <v>22</v>
      </c>
      <c r="G268" s="8">
        <f t="shared" si="61"/>
        <v>0.54794520547945214</v>
      </c>
      <c r="H268" s="8">
        <f t="shared" si="62"/>
        <v>0.45662100456621008</v>
      </c>
      <c r="I268" s="8">
        <f t="shared" si="63"/>
        <v>0.50228310502283113</v>
      </c>
      <c r="J268" s="70">
        <f t="shared" si="60"/>
        <v>9.0909090909090917</v>
      </c>
      <c r="K268" s="9">
        <v>2</v>
      </c>
    </row>
    <row r="269" spans="1:11" x14ac:dyDescent="0.25">
      <c r="A269" s="66" t="s">
        <v>146</v>
      </c>
      <c r="B269" s="64" t="s">
        <v>172</v>
      </c>
      <c r="C269" s="8">
        <v>108.6</v>
      </c>
      <c r="D269" s="9">
        <v>86</v>
      </c>
      <c r="E269" s="9">
        <v>86</v>
      </c>
      <c r="F269" s="9">
        <v>118</v>
      </c>
      <c r="G269" s="8">
        <f t="shared" si="61"/>
        <v>0.79189686924493563</v>
      </c>
      <c r="H269" s="8">
        <f t="shared" si="62"/>
        <v>0.79189686924493563</v>
      </c>
      <c r="I269" s="8">
        <f t="shared" si="63"/>
        <v>1.0865561694290977</v>
      </c>
      <c r="J269" s="70">
        <f t="shared" si="60"/>
        <v>11.864406779661017</v>
      </c>
      <c r="K269" s="9">
        <v>14</v>
      </c>
    </row>
    <row r="270" spans="1:11" x14ac:dyDescent="0.25">
      <c r="A270" s="66" t="s">
        <v>147</v>
      </c>
      <c r="B270" s="64" t="s">
        <v>173</v>
      </c>
      <c r="C270" s="8">
        <v>82.7</v>
      </c>
      <c r="D270" s="9">
        <v>60</v>
      </c>
      <c r="E270" s="9">
        <v>60</v>
      </c>
      <c r="F270" s="9">
        <v>60</v>
      </c>
      <c r="G270" s="8">
        <f t="shared" si="61"/>
        <v>0.72551390568319218</v>
      </c>
      <c r="H270" s="8">
        <f t="shared" si="62"/>
        <v>0.72551390568319218</v>
      </c>
      <c r="I270" s="8">
        <f t="shared" si="63"/>
        <v>0.72551390568319218</v>
      </c>
      <c r="J270" s="70">
        <f t="shared" si="60"/>
        <v>15</v>
      </c>
      <c r="K270" s="9">
        <v>9</v>
      </c>
    </row>
    <row r="271" spans="1:11" s="61" customFormat="1" x14ac:dyDescent="0.25">
      <c r="A271" s="66" t="s">
        <v>148</v>
      </c>
      <c r="B271" s="64" t="s">
        <v>284</v>
      </c>
      <c r="C271" s="8">
        <v>72.760000000000005</v>
      </c>
      <c r="D271" s="9">
        <v>40</v>
      </c>
      <c r="E271" s="9">
        <v>47</v>
      </c>
      <c r="F271" s="9">
        <v>47</v>
      </c>
      <c r="G271" s="8">
        <f t="shared" si="61"/>
        <v>0.54975261132490372</v>
      </c>
      <c r="H271" s="8">
        <f t="shared" si="62"/>
        <v>0.6459593183067619</v>
      </c>
      <c r="I271" s="8">
        <f t="shared" si="63"/>
        <v>0.6459593183067619</v>
      </c>
      <c r="J271" s="70">
        <f t="shared" si="60"/>
        <v>8.5106382978723403</v>
      </c>
      <c r="K271" s="9">
        <v>4</v>
      </c>
    </row>
    <row r="272" spans="1:11" x14ac:dyDescent="0.25">
      <c r="A272" s="66" t="s">
        <v>149</v>
      </c>
      <c r="B272" s="64" t="s">
        <v>175</v>
      </c>
      <c r="C272" s="8">
        <v>120.3</v>
      </c>
      <c r="D272" s="9">
        <v>125</v>
      </c>
      <c r="E272" s="9">
        <v>125</v>
      </c>
      <c r="F272" s="9">
        <v>125</v>
      </c>
      <c r="G272" s="8">
        <f t="shared" si="61"/>
        <v>1.0390689941812137</v>
      </c>
      <c r="H272" s="8">
        <f t="shared" si="62"/>
        <v>1.0390689941812137</v>
      </c>
      <c r="I272" s="8">
        <f t="shared" si="63"/>
        <v>1.0390689941812137</v>
      </c>
      <c r="J272" s="70">
        <f t="shared" si="60"/>
        <v>14.4</v>
      </c>
      <c r="K272" s="9">
        <v>18</v>
      </c>
    </row>
    <row r="273" spans="1:11" x14ac:dyDescent="0.25">
      <c r="A273" s="66" t="s">
        <v>150</v>
      </c>
      <c r="B273" s="64" t="s">
        <v>176</v>
      </c>
      <c r="C273" s="8">
        <v>65.97</v>
      </c>
      <c r="D273" s="9">
        <v>95</v>
      </c>
      <c r="E273" s="9">
        <v>97</v>
      </c>
      <c r="F273" s="9">
        <v>105</v>
      </c>
      <c r="G273" s="8">
        <f t="shared" si="61"/>
        <v>1.4400485068970745</v>
      </c>
      <c r="H273" s="8">
        <f t="shared" si="62"/>
        <v>1.4703653175685918</v>
      </c>
      <c r="I273" s="8">
        <f t="shared" si="63"/>
        <v>1.5916325602546613</v>
      </c>
      <c r="J273" s="70">
        <f t="shared" si="60"/>
        <v>14.285714285714286</v>
      </c>
      <c r="K273" s="9">
        <v>15</v>
      </c>
    </row>
    <row r="274" spans="1:11" x14ac:dyDescent="0.25">
      <c r="A274" s="66" t="s">
        <v>151</v>
      </c>
      <c r="B274" s="64" t="s">
        <v>180</v>
      </c>
      <c r="C274" s="8">
        <v>57.7</v>
      </c>
      <c r="D274" s="9">
        <v>51</v>
      </c>
      <c r="E274" s="9">
        <v>51</v>
      </c>
      <c r="F274" s="9">
        <v>51</v>
      </c>
      <c r="G274" s="8">
        <f t="shared" si="61"/>
        <v>0.88388214904679374</v>
      </c>
      <c r="H274" s="8">
        <f t="shared" si="62"/>
        <v>0.88388214904679374</v>
      </c>
      <c r="I274" s="8">
        <f t="shared" si="63"/>
        <v>0.88388214904679374</v>
      </c>
      <c r="J274" s="70">
        <f t="shared" si="60"/>
        <v>13.725490196078431</v>
      </c>
      <c r="K274" s="9">
        <v>7</v>
      </c>
    </row>
    <row r="275" spans="1:11" x14ac:dyDescent="0.25">
      <c r="A275" s="66" t="s">
        <v>219</v>
      </c>
      <c r="B275" s="64" t="s">
        <v>177</v>
      </c>
      <c r="C275" s="8">
        <v>60.81</v>
      </c>
      <c r="D275" s="9">
        <v>30</v>
      </c>
      <c r="E275" s="9">
        <v>30</v>
      </c>
      <c r="F275" s="9">
        <v>30</v>
      </c>
      <c r="G275" s="8">
        <f t="shared" si="61"/>
        <v>0.49333991119881598</v>
      </c>
      <c r="H275" s="8">
        <f t="shared" si="62"/>
        <v>0.49333991119881598</v>
      </c>
      <c r="I275" s="8">
        <f t="shared" si="63"/>
        <v>0.49333991119881598</v>
      </c>
      <c r="J275" s="70">
        <f t="shared" si="60"/>
        <v>10</v>
      </c>
      <c r="K275" s="9">
        <v>3</v>
      </c>
    </row>
    <row r="276" spans="1:11" x14ac:dyDescent="0.25">
      <c r="A276" s="66" t="s">
        <v>221</v>
      </c>
      <c r="B276" s="64" t="s">
        <v>178</v>
      </c>
      <c r="C276" s="8">
        <v>57.72</v>
      </c>
      <c r="D276" s="9">
        <v>44</v>
      </c>
      <c r="E276" s="9">
        <v>44</v>
      </c>
      <c r="F276" s="9">
        <v>44</v>
      </c>
      <c r="G276" s="8">
        <f t="shared" si="61"/>
        <v>0.76230076230076227</v>
      </c>
      <c r="H276" s="8">
        <f t="shared" si="62"/>
        <v>0.76230076230076227</v>
      </c>
      <c r="I276" s="8">
        <f t="shared" si="63"/>
        <v>0.76230076230076227</v>
      </c>
      <c r="J276" s="70">
        <f t="shared" si="60"/>
        <v>13.636363636363637</v>
      </c>
      <c r="K276" s="9">
        <v>6</v>
      </c>
    </row>
    <row r="277" spans="1:11" x14ac:dyDescent="0.25">
      <c r="A277" s="66" t="s">
        <v>222</v>
      </c>
      <c r="B277" s="64" t="s">
        <v>350</v>
      </c>
      <c r="C277" s="8">
        <v>67.010000000000005</v>
      </c>
      <c r="D277" s="9">
        <v>70</v>
      </c>
      <c r="E277" s="9">
        <v>70</v>
      </c>
      <c r="F277" s="9">
        <v>70</v>
      </c>
      <c r="G277" s="8">
        <f t="shared" si="61"/>
        <v>1.0446202059394118</v>
      </c>
      <c r="H277" s="8">
        <f t="shared" si="62"/>
        <v>1.0446202059394118</v>
      </c>
      <c r="I277" s="8">
        <f t="shared" si="63"/>
        <v>1.0446202059394118</v>
      </c>
      <c r="J277" s="70">
        <f t="shared" si="60"/>
        <v>14.285714285714286</v>
      </c>
      <c r="K277" s="9">
        <v>10</v>
      </c>
    </row>
    <row r="278" spans="1:11" ht="28.5" customHeight="1" x14ac:dyDescent="0.25">
      <c r="A278" s="66" t="s">
        <v>204</v>
      </c>
      <c r="B278" s="64" t="s">
        <v>299</v>
      </c>
      <c r="C278" s="65">
        <v>50.63</v>
      </c>
      <c r="D278" s="10">
        <v>35</v>
      </c>
      <c r="E278" s="10">
        <v>67</v>
      </c>
      <c r="F278" s="10">
        <v>67</v>
      </c>
      <c r="G278" s="8">
        <f t="shared" si="61"/>
        <v>0.69128974916057673</v>
      </c>
      <c r="H278" s="8">
        <f t="shared" si="62"/>
        <v>1.3233260912502469</v>
      </c>
      <c r="I278" s="8">
        <f t="shared" si="63"/>
        <v>1.3233260912502469</v>
      </c>
      <c r="J278" s="70">
        <f t="shared" si="60"/>
        <v>14.925373134328359</v>
      </c>
      <c r="K278" s="10">
        <v>10</v>
      </c>
    </row>
    <row r="279" spans="1:11" s="61" customFormat="1" ht="28.5" customHeight="1" x14ac:dyDescent="0.25">
      <c r="A279" s="66" t="s">
        <v>223</v>
      </c>
      <c r="B279" s="64" t="s">
        <v>351</v>
      </c>
      <c r="C279" s="65">
        <v>99.39</v>
      </c>
      <c r="D279" s="10">
        <v>50</v>
      </c>
      <c r="E279" s="10">
        <v>50</v>
      </c>
      <c r="F279" s="10">
        <v>50</v>
      </c>
      <c r="G279" s="8">
        <f t="shared" si="61"/>
        <v>0.50306871918704099</v>
      </c>
      <c r="H279" s="8">
        <f t="shared" si="62"/>
        <v>0.50306871918704099</v>
      </c>
      <c r="I279" s="8">
        <f t="shared" si="63"/>
        <v>0.50306871918704099</v>
      </c>
      <c r="J279" s="70">
        <f t="shared" si="60"/>
        <v>8</v>
      </c>
      <c r="K279" s="10">
        <v>4</v>
      </c>
    </row>
    <row r="280" spans="1:11" s="61" customFormat="1" ht="28.5" customHeight="1" x14ac:dyDescent="0.25">
      <c r="A280" s="66" t="s">
        <v>364</v>
      </c>
      <c r="B280" s="64" t="s">
        <v>365</v>
      </c>
      <c r="C280" s="65">
        <v>144.65</v>
      </c>
      <c r="D280" s="10">
        <v>98</v>
      </c>
      <c r="E280" s="10">
        <v>98</v>
      </c>
      <c r="F280" s="10">
        <v>98</v>
      </c>
      <c r="G280" s="8">
        <f t="shared" si="61"/>
        <v>0.67749740753543031</v>
      </c>
      <c r="H280" s="8">
        <f t="shared" si="62"/>
        <v>0.67749740753543031</v>
      </c>
      <c r="I280" s="8">
        <f t="shared" si="63"/>
        <v>0.67749740753543031</v>
      </c>
      <c r="J280" s="70">
        <f t="shared" si="60"/>
        <v>6.1224489795918364</v>
      </c>
      <c r="K280" s="10">
        <v>6</v>
      </c>
    </row>
    <row r="281" spans="1:11" x14ac:dyDescent="0.25">
      <c r="A281" s="11" t="s">
        <v>310</v>
      </c>
      <c r="B281" s="12" t="s">
        <v>17</v>
      </c>
      <c r="C281" s="13">
        <f>SUM(C282:C291)</f>
        <v>739.41</v>
      </c>
      <c r="D281" s="14">
        <f>SUM(D282:D291)</f>
        <v>349</v>
      </c>
      <c r="E281" s="14">
        <f>SUM(E282:E291)</f>
        <v>349</v>
      </c>
      <c r="F281" s="14">
        <f>SUM(F282:F291)</f>
        <v>349</v>
      </c>
      <c r="G281" s="15">
        <f t="shared" si="61"/>
        <v>0.47199794430694747</v>
      </c>
      <c r="H281" s="15">
        <f t="shared" si="62"/>
        <v>0.47199794430694747</v>
      </c>
      <c r="I281" s="15">
        <f t="shared" si="63"/>
        <v>0.47199794430694747</v>
      </c>
      <c r="J281" s="16">
        <f t="shared" si="60"/>
        <v>5.1575931232091694</v>
      </c>
      <c r="K281" s="17">
        <f>SUM(K282:K291)</f>
        <v>18</v>
      </c>
    </row>
    <row r="282" spans="1:11" x14ac:dyDescent="0.25">
      <c r="A282" s="18" t="s">
        <v>311</v>
      </c>
      <c r="B282" s="19" t="s">
        <v>244</v>
      </c>
      <c r="C282" s="20">
        <v>60.04</v>
      </c>
      <c r="D282" s="21">
        <v>12</v>
      </c>
      <c r="E282" s="21">
        <v>12</v>
      </c>
      <c r="F282" s="21">
        <v>12</v>
      </c>
      <c r="G282" s="22">
        <f t="shared" si="61"/>
        <v>0.19986675549633579</v>
      </c>
      <c r="H282" s="22">
        <f t="shared" si="62"/>
        <v>0.19986675549633579</v>
      </c>
      <c r="I282" s="22">
        <f t="shared" si="63"/>
        <v>0.19986675549633579</v>
      </c>
      <c r="J282" s="23">
        <f t="shared" si="60"/>
        <v>8.3333333333333339</v>
      </c>
      <c r="K282" s="21">
        <v>1</v>
      </c>
    </row>
    <row r="283" spans="1:11" x14ac:dyDescent="0.25">
      <c r="A283" s="18" t="s">
        <v>372</v>
      </c>
      <c r="B283" s="19" t="s">
        <v>245</v>
      </c>
      <c r="C283" s="20">
        <v>22.49</v>
      </c>
      <c r="D283" s="21">
        <v>4</v>
      </c>
      <c r="E283" s="21">
        <v>4</v>
      </c>
      <c r="F283" s="21">
        <v>4</v>
      </c>
      <c r="G283" s="22">
        <f t="shared" si="61"/>
        <v>0.1778568252556692</v>
      </c>
      <c r="H283" s="22">
        <f t="shared" si="62"/>
        <v>0.1778568252556692</v>
      </c>
      <c r="I283" s="22">
        <f t="shared" si="63"/>
        <v>0.1778568252556692</v>
      </c>
      <c r="J283" s="23">
        <f t="shared" si="60"/>
        <v>0</v>
      </c>
      <c r="K283" s="21">
        <v>0</v>
      </c>
    </row>
    <row r="284" spans="1:11" x14ac:dyDescent="0.25">
      <c r="A284" s="18" t="s">
        <v>373</v>
      </c>
      <c r="B284" s="19" t="s">
        <v>240</v>
      </c>
      <c r="C284" s="20">
        <v>45</v>
      </c>
      <c r="D284" s="21">
        <v>40</v>
      </c>
      <c r="E284" s="21">
        <v>40</v>
      </c>
      <c r="F284" s="21">
        <v>40</v>
      </c>
      <c r="G284" s="22">
        <f t="shared" si="61"/>
        <v>0.88888888888888884</v>
      </c>
      <c r="H284" s="22">
        <f t="shared" si="62"/>
        <v>0.88888888888888884</v>
      </c>
      <c r="I284" s="22">
        <f t="shared" si="63"/>
        <v>0.88888888888888884</v>
      </c>
      <c r="J284" s="23">
        <f t="shared" si="60"/>
        <v>5</v>
      </c>
      <c r="K284" s="21">
        <v>2</v>
      </c>
    </row>
    <row r="285" spans="1:11" x14ac:dyDescent="0.25">
      <c r="A285" s="18" t="s">
        <v>374</v>
      </c>
      <c r="B285" s="19" t="s">
        <v>246</v>
      </c>
      <c r="C285" s="20">
        <v>48.29</v>
      </c>
      <c r="D285" s="21">
        <v>10</v>
      </c>
      <c r="E285" s="21">
        <v>10</v>
      </c>
      <c r="F285" s="21">
        <v>10</v>
      </c>
      <c r="G285" s="22">
        <f t="shared" si="61"/>
        <v>0.20708221163802029</v>
      </c>
      <c r="H285" s="22">
        <f t="shared" si="62"/>
        <v>0.20708221163802029</v>
      </c>
      <c r="I285" s="22">
        <f t="shared" si="63"/>
        <v>0.20708221163802029</v>
      </c>
      <c r="J285" s="23">
        <f t="shared" si="60"/>
        <v>10</v>
      </c>
      <c r="K285" s="21">
        <v>1</v>
      </c>
    </row>
    <row r="286" spans="1:11" x14ac:dyDescent="0.25">
      <c r="A286" s="18" t="s">
        <v>375</v>
      </c>
      <c r="B286" s="19" t="s">
        <v>239</v>
      </c>
      <c r="C286" s="20">
        <v>114.8</v>
      </c>
      <c r="D286" s="21">
        <v>81</v>
      </c>
      <c r="E286" s="21">
        <v>81</v>
      </c>
      <c r="F286" s="21">
        <v>81</v>
      </c>
      <c r="G286" s="22">
        <f t="shared" si="61"/>
        <v>0.70557491289198604</v>
      </c>
      <c r="H286" s="22">
        <f t="shared" si="62"/>
        <v>0.70557491289198604</v>
      </c>
      <c r="I286" s="22">
        <f t="shared" si="63"/>
        <v>0.70557491289198604</v>
      </c>
      <c r="J286" s="23">
        <f t="shared" si="60"/>
        <v>3.7037037037037037</v>
      </c>
      <c r="K286" s="21">
        <v>3</v>
      </c>
    </row>
    <row r="287" spans="1:11" x14ac:dyDescent="0.25">
      <c r="A287" s="18" t="s">
        <v>376</v>
      </c>
      <c r="B287" s="19" t="s">
        <v>247</v>
      </c>
      <c r="C287" s="20">
        <v>106.9</v>
      </c>
      <c r="D287" s="21">
        <v>21</v>
      </c>
      <c r="E287" s="21">
        <v>21</v>
      </c>
      <c r="F287" s="21">
        <v>21</v>
      </c>
      <c r="G287" s="22">
        <f t="shared" si="61"/>
        <v>0.19644527595884004</v>
      </c>
      <c r="H287" s="22">
        <f t="shared" si="62"/>
        <v>0.19644527595884004</v>
      </c>
      <c r="I287" s="22">
        <f t="shared" si="63"/>
        <v>0.19644527595884004</v>
      </c>
      <c r="J287" s="23">
        <f t="shared" si="60"/>
        <v>9.5238095238095237</v>
      </c>
      <c r="K287" s="21">
        <v>2</v>
      </c>
    </row>
    <row r="288" spans="1:11" x14ac:dyDescent="0.25">
      <c r="A288" s="18" t="s">
        <v>377</v>
      </c>
      <c r="B288" s="19" t="s">
        <v>352</v>
      </c>
      <c r="C288" s="20">
        <v>102.78</v>
      </c>
      <c r="D288" s="21">
        <v>83</v>
      </c>
      <c r="E288" s="21">
        <v>83</v>
      </c>
      <c r="F288" s="21">
        <v>83</v>
      </c>
      <c r="G288" s="22">
        <f t="shared" si="61"/>
        <v>0.80755010702471297</v>
      </c>
      <c r="H288" s="22">
        <f t="shared" si="62"/>
        <v>0.80755010702471297</v>
      </c>
      <c r="I288" s="22">
        <f t="shared" si="63"/>
        <v>0.80755010702471297</v>
      </c>
      <c r="J288" s="23">
        <f t="shared" si="60"/>
        <v>3.6144578313253013</v>
      </c>
      <c r="K288" s="21">
        <v>3</v>
      </c>
    </row>
    <row r="289" spans="1:11" x14ac:dyDescent="0.25">
      <c r="A289" s="18" t="s">
        <v>378</v>
      </c>
      <c r="B289" s="19" t="s">
        <v>353</v>
      </c>
      <c r="C289" s="20">
        <v>86.91</v>
      </c>
      <c r="D289" s="21">
        <v>67</v>
      </c>
      <c r="E289" s="21">
        <v>67</v>
      </c>
      <c r="F289" s="21">
        <v>67</v>
      </c>
      <c r="G289" s="22">
        <f t="shared" ref="G289" si="68">D289/C289</f>
        <v>0.77091243815441268</v>
      </c>
      <c r="H289" s="22">
        <f t="shared" ref="H289" si="69">E289/C289</f>
        <v>0.77091243815441268</v>
      </c>
      <c r="I289" s="22">
        <f t="shared" ref="I289" si="70">F289/C289</f>
        <v>0.77091243815441268</v>
      </c>
      <c r="J289" s="23">
        <f t="shared" ref="J289" si="71">K289*100/F289</f>
        <v>5.9701492537313436</v>
      </c>
      <c r="K289" s="21">
        <v>4</v>
      </c>
    </row>
    <row r="290" spans="1:11" x14ac:dyDescent="0.25">
      <c r="A290" s="18" t="s">
        <v>379</v>
      </c>
      <c r="B290" s="19" t="s">
        <v>248</v>
      </c>
      <c r="C290" s="20">
        <v>64.2</v>
      </c>
      <c r="D290" s="21">
        <v>13</v>
      </c>
      <c r="E290" s="21">
        <v>13</v>
      </c>
      <c r="F290" s="21">
        <v>13</v>
      </c>
      <c r="G290" s="22">
        <f t="shared" si="61"/>
        <v>0.20249221183800623</v>
      </c>
      <c r="H290" s="22">
        <f t="shared" si="62"/>
        <v>0.20249221183800623</v>
      </c>
      <c r="I290" s="22">
        <f t="shared" si="63"/>
        <v>0.20249221183800623</v>
      </c>
      <c r="J290" s="23">
        <f t="shared" si="60"/>
        <v>7.6923076923076925</v>
      </c>
      <c r="K290" s="21">
        <v>1</v>
      </c>
    </row>
    <row r="291" spans="1:11" x14ac:dyDescent="0.25">
      <c r="A291" s="18" t="s">
        <v>380</v>
      </c>
      <c r="B291" s="19" t="s">
        <v>249</v>
      </c>
      <c r="C291" s="20">
        <v>88</v>
      </c>
      <c r="D291" s="21">
        <v>18</v>
      </c>
      <c r="E291" s="21">
        <v>18</v>
      </c>
      <c r="F291" s="21">
        <v>18</v>
      </c>
      <c r="G291" s="22">
        <f t="shared" si="61"/>
        <v>0.20454545454545456</v>
      </c>
      <c r="H291" s="22">
        <f t="shared" si="62"/>
        <v>0.20454545454545456</v>
      </c>
      <c r="I291" s="22">
        <f t="shared" si="63"/>
        <v>0.20454545454545456</v>
      </c>
      <c r="J291" s="23">
        <f t="shared" si="60"/>
        <v>5.5555555555555554</v>
      </c>
      <c r="K291" s="21">
        <v>1</v>
      </c>
    </row>
    <row r="292" spans="1:11" x14ac:dyDescent="0.25">
      <c r="A292" s="74" t="s">
        <v>28</v>
      </c>
      <c r="B292" s="75"/>
      <c r="C292" s="29">
        <f>SUM(C3,C27,C70,C95,C121,C147,C185,C207,C219,C240)</f>
        <v>36981.094000000005</v>
      </c>
      <c r="D292" s="30">
        <f>SUM(D3,D27,D70,D95,D121,D147,D185,D207,D219,D240)</f>
        <v>22614</v>
      </c>
      <c r="E292" s="30">
        <f>SUM(E3,E27,E70,E95,E121,E147,E185,E207,E219,E240)</f>
        <v>22693</v>
      </c>
      <c r="F292" s="30">
        <f>SUM(F3,F27,F70,F95,F121,F147,F185,F207,F219,F240)</f>
        <v>23170</v>
      </c>
      <c r="G292" s="31">
        <f t="shared" si="61"/>
        <v>0.61150165000527024</v>
      </c>
      <c r="H292" s="31">
        <f t="shared" si="62"/>
        <v>0.61363787669450764</v>
      </c>
      <c r="I292" s="31">
        <f t="shared" si="63"/>
        <v>0.62653635936243524</v>
      </c>
      <c r="J292" s="85">
        <f t="shared" si="60"/>
        <v>9.0073370738023311</v>
      </c>
      <c r="K292" s="32">
        <f>SUM(K3,K27,K70,K95,K121,K147,K185,K207,K219,K240)</f>
        <v>2087</v>
      </c>
    </row>
    <row r="293" spans="1:11" x14ac:dyDescent="0.25">
      <c r="A293" s="33"/>
      <c r="B293" s="56"/>
      <c r="C293" s="33"/>
      <c r="D293" s="33"/>
      <c r="E293" s="33"/>
      <c r="F293" s="34"/>
      <c r="G293" s="35"/>
      <c r="H293" s="35"/>
      <c r="I293" s="36"/>
      <c r="J293" s="37"/>
      <c r="K293" s="33"/>
    </row>
    <row r="294" spans="1:11" x14ac:dyDescent="0.25">
      <c r="A294" s="33"/>
      <c r="B294" s="56"/>
      <c r="C294" s="33"/>
      <c r="D294" s="33"/>
      <c r="E294" s="33"/>
      <c r="F294" s="34"/>
      <c r="G294" s="35"/>
      <c r="H294" s="35"/>
      <c r="I294" s="36"/>
      <c r="J294" s="37"/>
      <c r="K294" s="33"/>
    </row>
    <row r="295" spans="1:11" x14ac:dyDescent="0.25">
      <c r="A295" s="33"/>
      <c r="B295" s="56"/>
      <c r="C295" s="33"/>
      <c r="D295" s="33"/>
      <c r="E295" s="33"/>
      <c r="F295" s="34"/>
      <c r="G295" s="35"/>
      <c r="H295" s="35"/>
      <c r="I295" s="36"/>
      <c r="J295" s="37"/>
      <c r="K295" s="33"/>
    </row>
    <row r="296" spans="1:11" x14ac:dyDescent="0.25">
      <c r="A296" s="33"/>
      <c r="B296" s="56"/>
      <c r="C296" s="33"/>
      <c r="D296" s="33"/>
      <c r="E296" s="33"/>
      <c r="F296" s="34"/>
      <c r="G296" s="35"/>
      <c r="H296" s="35"/>
      <c r="I296" s="36"/>
      <c r="J296" s="37"/>
      <c r="K296" s="33"/>
    </row>
    <row r="297" spans="1:11" x14ac:dyDescent="0.25">
      <c r="A297" s="33"/>
      <c r="B297" s="56"/>
      <c r="C297" s="33"/>
      <c r="D297" s="33"/>
      <c r="E297" s="33"/>
      <c r="F297" s="34"/>
      <c r="G297" s="35"/>
      <c r="H297" s="35"/>
      <c r="I297" s="36"/>
      <c r="J297" s="37"/>
      <c r="K297" s="33"/>
    </row>
    <row r="298" spans="1:11" x14ac:dyDescent="0.25">
      <c r="A298" s="33"/>
      <c r="B298" s="56"/>
      <c r="C298" s="33"/>
      <c r="D298" s="33"/>
      <c r="E298" s="33"/>
      <c r="F298" s="34"/>
      <c r="G298" s="35"/>
      <c r="H298" s="35"/>
      <c r="I298" s="36"/>
      <c r="J298" s="37"/>
      <c r="K298" s="33"/>
    </row>
    <row r="299" spans="1:11" x14ac:dyDescent="0.25">
      <c r="A299" s="33"/>
      <c r="B299" s="56"/>
      <c r="C299" s="33"/>
      <c r="D299" s="33"/>
      <c r="E299" s="33"/>
      <c r="F299" s="34"/>
      <c r="G299" s="35"/>
      <c r="H299" s="35"/>
      <c r="I299" s="36"/>
      <c r="J299" s="37"/>
      <c r="K299" s="33"/>
    </row>
    <row r="300" spans="1:11" x14ac:dyDescent="0.25">
      <c r="A300" s="33"/>
      <c r="B300" s="56"/>
      <c r="C300" s="33"/>
      <c r="D300" s="33"/>
      <c r="E300" s="33"/>
      <c r="F300" s="34"/>
      <c r="G300" s="35"/>
      <c r="H300" s="35"/>
      <c r="I300" s="36"/>
      <c r="J300" s="37"/>
      <c r="K300" s="33"/>
    </row>
    <row r="301" spans="1:11" x14ac:dyDescent="0.25">
      <c r="A301" s="33"/>
      <c r="B301" s="56"/>
      <c r="C301" s="33"/>
      <c r="D301" s="33"/>
      <c r="E301" s="33"/>
      <c r="F301" s="34"/>
      <c r="G301" s="35"/>
      <c r="H301" s="35"/>
      <c r="I301" s="36"/>
      <c r="J301" s="37"/>
      <c r="K301" s="33"/>
    </row>
    <row r="302" spans="1:11" x14ac:dyDescent="0.25">
      <c r="A302" s="33"/>
      <c r="B302" s="56"/>
      <c r="C302" s="33"/>
      <c r="D302" s="33"/>
      <c r="E302" s="33"/>
      <c r="F302" s="34"/>
      <c r="G302" s="35"/>
      <c r="H302" s="35"/>
      <c r="I302" s="36"/>
      <c r="J302" s="37"/>
      <c r="K302" s="33"/>
    </row>
    <row r="303" spans="1:11" x14ac:dyDescent="0.25">
      <c r="A303" s="33"/>
      <c r="B303" s="56"/>
      <c r="C303" s="33"/>
      <c r="D303" s="33"/>
      <c r="E303" s="33"/>
      <c r="F303" s="34"/>
      <c r="G303" s="35"/>
      <c r="H303" s="35"/>
      <c r="I303" s="36"/>
      <c r="J303" s="37"/>
      <c r="K303" s="33"/>
    </row>
    <row r="304" spans="1:11" x14ac:dyDescent="0.25">
      <c r="A304" s="33"/>
      <c r="B304" s="56"/>
      <c r="C304" s="33"/>
      <c r="D304" s="33"/>
      <c r="E304" s="33"/>
      <c r="F304" s="34"/>
      <c r="G304" s="35"/>
      <c r="H304" s="35"/>
      <c r="I304" s="36"/>
      <c r="J304" s="37"/>
      <c r="K304" s="33"/>
    </row>
    <row r="305" spans="1:11" x14ac:dyDescent="0.25">
      <c r="A305" s="33"/>
      <c r="B305" s="56"/>
      <c r="C305" s="33"/>
      <c r="D305" s="33"/>
      <c r="E305" s="33"/>
      <c r="F305" s="34"/>
      <c r="G305" s="35"/>
      <c r="H305" s="35"/>
      <c r="I305" s="36"/>
      <c r="J305" s="37"/>
      <c r="K305" s="33"/>
    </row>
    <row r="306" spans="1:11" x14ac:dyDescent="0.25">
      <c r="A306" s="33"/>
      <c r="B306" s="56"/>
      <c r="C306" s="33"/>
      <c r="D306" s="33"/>
      <c r="E306" s="33"/>
      <c r="F306" s="34"/>
      <c r="G306" s="35"/>
      <c r="H306" s="35"/>
      <c r="I306" s="36"/>
      <c r="J306" s="37"/>
      <c r="K306" s="33"/>
    </row>
    <row r="307" spans="1:11" ht="15" customHeight="1" x14ac:dyDescent="0.25">
      <c r="A307" s="33"/>
      <c r="B307" s="56"/>
      <c r="C307" s="33"/>
      <c r="D307" s="33"/>
      <c r="E307" s="33"/>
      <c r="F307" s="34"/>
      <c r="G307" s="35"/>
      <c r="H307" s="35"/>
      <c r="I307" s="36"/>
      <c r="J307" s="37"/>
      <c r="K307" s="33"/>
    </row>
    <row r="308" spans="1:11" x14ac:dyDescent="0.25">
      <c r="A308" s="33"/>
      <c r="B308" s="56"/>
      <c r="C308" s="33"/>
      <c r="D308" s="33"/>
      <c r="E308" s="33"/>
      <c r="F308" s="34"/>
      <c r="G308" s="35"/>
      <c r="H308" s="35"/>
      <c r="I308" s="36"/>
      <c r="J308" s="37"/>
      <c r="K308" s="33"/>
    </row>
    <row r="309" spans="1:11" x14ac:dyDescent="0.25">
      <c r="A309" s="33"/>
      <c r="B309" s="56"/>
      <c r="C309" s="33"/>
      <c r="D309" s="33"/>
      <c r="E309" s="33"/>
      <c r="F309" s="34"/>
      <c r="G309" s="35"/>
      <c r="H309" s="35"/>
      <c r="I309" s="36"/>
      <c r="J309" s="37"/>
      <c r="K309" s="33"/>
    </row>
    <row r="310" spans="1:11" x14ac:dyDescent="0.25">
      <c r="A310" s="33"/>
      <c r="B310" s="56"/>
      <c r="C310" s="33"/>
      <c r="D310" s="33"/>
      <c r="E310" s="33"/>
      <c r="F310" s="34"/>
      <c r="G310" s="35"/>
      <c r="H310" s="35"/>
      <c r="I310" s="36"/>
      <c r="J310" s="37"/>
      <c r="K310" s="33"/>
    </row>
    <row r="311" spans="1:11" x14ac:dyDescent="0.25">
      <c r="A311" s="33"/>
      <c r="B311" s="56"/>
      <c r="C311" s="33"/>
      <c r="D311" s="33"/>
      <c r="E311" s="33"/>
      <c r="F311" s="34"/>
      <c r="G311" s="35"/>
      <c r="H311" s="35"/>
      <c r="I311" s="36"/>
      <c r="J311" s="37"/>
      <c r="K311" s="33"/>
    </row>
    <row r="312" spans="1:11" x14ac:dyDescent="0.25">
      <c r="A312" s="33"/>
      <c r="B312" s="56"/>
      <c r="C312" s="33"/>
      <c r="D312" s="33"/>
      <c r="E312" s="33"/>
      <c r="F312" s="34"/>
      <c r="G312" s="35"/>
      <c r="H312" s="35"/>
      <c r="I312" s="36"/>
      <c r="J312" s="37"/>
      <c r="K312" s="33"/>
    </row>
    <row r="313" spans="1:11" x14ac:dyDescent="0.25">
      <c r="A313" s="33"/>
      <c r="B313" s="56"/>
      <c r="C313" s="33"/>
      <c r="D313" s="33"/>
      <c r="E313" s="33"/>
      <c r="F313" s="34"/>
      <c r="G313" s="35"/>
      <c r="H313" s="35"/>
      <c r="I313" s="36"/>
      <c r="J313" s="37"/>
      <c r="K313" s="33"/>
    </row>
    <row r="314" spans="1:11" x14ac:dyDescent="0.25">
      <c r="A314" s="33"/>
      <c r="B314" s="56"/>
      <c r="C314" s="33"/>
      <c r="D314" s="33"/>
      <c r="E314" s="33"/>
      <c r="F314" s="34"/>
      <c r="G314" s="35"/>
      <c r="H314" s="35"/>
      <c r="I314" s="36"/>
      <c r="J314" s="37"/>
      <c r="K314" s="33"/>
    </row>
    <row r="315" spans="1:11" x14ac:dyDescent="0.25">
      <c r="A315" s="33"/>
      <c r="B315" s="56"/>
      <c r="C315" s="33"/>
      <c r="D315" s="33"/>
      <c r="E315" s="33"/>
      <c r="F315" s="34"/>
      <c r="G315" s="35"/>
      <c r="H315" s="35"/>
      <c r="I315" s="36"/>
      <c r="J315" s="37"/>
      <c r="K315" s="33"/>
    </row>
    <row r="316" spans="1:11" x14ac:dyDescent="0.25">
      <c r="A316" s="33"/>
      <c r="B316" s="56"/>
      <c r="C316" s="33"/>
      <c r="D316" s="33"/>
      <c r="E316" s="33"/>
      <c r="F316" s="34"/>
      <c r="G316" s="35"/>
      <c r="H316" s="35"/>
      <c r="I316" s="36"/>
      <c r="J316" s="37"/>
      <c r="K316" s="33"/>
    </row>
    <row r="317" spans="1:11" x14ac:dyDescent="0.25">
      <c r="A317" s="33"/>
      <c r="B317" s="56"/>
      <c r="C317" s="33"/>
      <c r="D317" s="33"/>
      <c r="E317" s="33"/>
      <c r="F317" s="34"/>
      <c r="G317" s="35"/>
      <c r="H317" s="35"/>
      <c r="I317" s="36"/>
      <c r="J317" s="37"/>
      <c r="K317" s="33"/>
    </row>
    <row r="318" spans="1:11" x14ac:dyDescent="0.25">
      <c r="A318" s="33"/>
      <c r="B318" s="56"/>
      <c r="C318" s="33"/>
      <c r="D318" s="33"/>
      <c r="E318" s="33"/>
      <c r="F318" s="34"/>
      <c r="G318" s="35"/>
      <c r="H318" s="35"/>
      <c r="I318" s="36"/>
      <c r="J318" s="37"/>
      <c r="K318" s="33"/>
    </row>
    <row r="319" spans="1:11" x14ac:dyDescent="0.25">
      <c r="A319" s="33"/>
      <c r="B319" s="56"/>
      <c r="C319" s="33"/>
      <c r="D319" s="33"/>
      <c r="E319" s="33"/>
      <c r="F319" s="34"/>
      <c r="G319" s="35"/>
      <c r="H319" s="35"/>
      <c r="I319" s="36"/>
      <c r="J319" s="37"/>
      <c r="K319" s="33"/>
    </row>
    <row r="320" spans="1:11" x14ac:dyDescent="0.25">
      <c r="A320" s="33"/>
      <c r="B320" s="56"/>
      <c r="C320" s="33"/>
      <c r="D320" s="33"/>
      <c r="E320" s="33"/>
      <c r="F320" s="34"/>
      <c r="G320" s="35"/>
      <c r="H320" s="35"/>
      <c r="I320" s="36"/>
      <c r="J320" s="37"/>
      <c r="K320" s="33"/>
    </row>
    <row r="321" spans="1:11" x14ac:dyDescent="0.25">
      <c r="A321" s="33"/>
      <c r="B321" s="56"/>
      <c r="C321" s="33"/>
      <c r="D321" s="33"/>
      <c r="E321" s="33"/>
      <c r="F321" s="34"/>
      <c r="G321" s="35"/>
      <c r="H321" s="35"/>
      <c r="I321" s="36"/>
      <c r="J321" s="37"/>
      <c r="K321" s="33"/>
    </row>
    <row r="322" spans="1:11" x14ac:dyDescent="0.25">
      <c r="A322" s="33"/>
      <c r="B322" s="56"/>
      <c r="C322" s="33"/>
      <c r="D322" s="33"/>
      <c r="E322" s="33"/>
      <c r="F322" s="34"/>
      <c r="G322" s="35"/>
      <c r="H322" s="35"/>
      <c r="I322" s="36"/>
      <c r="J322" s="37"/>
      <c r="K322" s="33"/>
    </row>
    <row r="323" spans="1:11" x14ac:dyDescent="0.25">
      <c r="A323" s="33"/>
      <c r="B323" s="56"/>
      <c r="C323" s="33"/>
      <c r="D323" s="33"/>
      <c r="E323" s="33"/>
      <c r="F323" s="34"/>
      <c r="G323" s="35"/>
      <c r="H323" s="35"/>
      <c r="I323" s="36"/>
      <c r="J323" s="37"/>
      <c r="K323" s="33"/>
    </row>
    <row r="324" spans="1:11" x14ac:dyDescent="0.25">
      <c r="A324" s="33"/>
      <c r="B324" s="56"/>
      <c r="C324" s="33"/>
      <c r="D324" s="33"/>
      <c r="E324" s="33"/>
      <c r="F324" s="34"/>
      <c r="G324" s="35"/>
      <c r="H324" s="35"/>
      <c r="I324" s="36"/>
      <c r="J324" s="37"/>
      <c r="K324" s="33"/>
    </row>
    <row r="325" spans="1:11" x14ac:dyDescent="0.25">
      <c r="A325" s="33"/>
      <c r="B325" s="56"/>
      <c r="C325" s="33"/>
      <c r="D325" s="33"/>
      <c r="E325" s="33"/>
      <c r="F325" s="34"/>
      <c r="G325" s="35"/>
      <c r="H325" s="35"/>
      <c r="I325" s="36"/>
      <c r="J325" s="37"/>
      <c r="K325" s="33"/>
    </row>
    <row r="326" spans="1:11" x14ac:dyDescent="0.25">
      <c r="A326" s="33"/>
      <c r="B326" s="56"/>
      <c r="C326" s="33"/>
      <c r="D326" s="33"/>
      <c r="E326" s="33"/>
      <c r="F326" s="34"/>
      <c r="G326" s="35"/>
      <c r="H326" s="35"/>
      <c r="I326" s="36"/>
      <c r="J326" s="37"/>
      <c r="K326" s="33"/>
    </row>
    <row r="327" spans="1:11" x14ac:dyDescent="0.25">
      <c r="A327" s="33"/>
      <c r="B327" s="56"/>
      <c r="C327" s="33"/>
      <c r="D327" s="33"/>
      <c r="E327" s="33"/>
      <c r="F327" s="34"/>
      <c r="G327" s="35"/>
      <c r="H327" s="35"/>
      <c r="I327" s="36"/>
      <c r="J327" s="37"/>
      <c r="K327" s="33"/>
    </row>
    <row r="328" spans="1:11" x14ac:dyDescent="0.25">
      <c r="A328" s="33"/>
      <c r="B328" s="56"/>
      <c r="C328" s="33"/>
      <c r="D328" s="33"/>
      <c r="E328" s="33"/>
      <c r="F328" s="34"/>
      <c r="G328" s="35"/>
      <c r="H328" s="35"/>
      <c r="I328" s="36"/>
      <c r="J328" s="37"/>
      <c r="K328" s="33"/>
    </row>
    <row r="329" spans="1:11" x14ac:dyDescent="0.25">
      <c r="A329" s="33"/>
      <c r="B329" s="56"/>
      <c r="C329" s="33"/>
      <c r="D329" s="33"/>
      <c r="E329" s="33"/>
      <c r="F329" s="34"/>
      <c r="G329" s="35"/>
      <c r="H329" s="35"/>
      <c r="I329" s="36"/>
      <c r="J329" s="37"/>
      <c r="K329" s="33"/>
    </row>
    <row r="330" spans="1:11" x14ac:dyDescent="0.25">
      <c r="A330" s="33"/>
      <c r="B330" s="56"/>
      <c r="C330" s="33"/>
      <c r="D330" s="33"/>
      <c r="E330" s="33"/>
      <c r="F330" s="34"/>
      <c r="G330" s="35"/>
      <c r="H330" s="35"/>
      <c r="I330" s="36"/>
      <c r="J330" s="37"/>
      <c r="K330" s="33"/>
    </row>
    <row r="331" spans="1:11" x14ac:dyDescent="0.25">
      <c r="A331" s="33"/>
      <c r="B331" s="56"/>
      <c r="C331" s="33"/>
      <c r="D331" s="33"/>
      <c r="E331" s="33"/>
      <c r="F331" s="34"/>
      <c r="G331" s="35"/>
      <c r="H331" s="35"/>
      <c r="I331" s="36"/>
      <c r="J331" s="37"/>
      <c r="K331" s="33"/>
    </row>
    <row r="332" spans="1:11" x14ac:dyDescent="0.25">
      <c r="A332" s="33"/>
      <c r="B332" s="56"/>
      <c r="C332" s="33"/>
      <c r="D332" s="33"/>
      <c r="E332" s="33"/>
      <c r="F332" s="34"/>
      <c r="G332" s="35"/>
      <c r="H332" s="35"/>
      <c r="I332" s="36"/>
      <c r="J332" s="37"/>
      <c r="K332" s="33"/>
    </row>
    <row r="333" spans="1:11" x14ac:dyDescent="0.25">
      <c r="A333" s="33"/>
      <c r="B333" s="56"/>
      <c r="C333" s="33"/>
      <c r="D333" s="33"/>
      <c r="E333" s="33"/>
      <c r="F333" s="34"/>
      <c r="G333" s="35"/>
      <c r="H333" s="35"/>
      <c r="I333" s="36"/>
      <c r="J333" s="37"/>
      <c r="K333" s="33"/>
    </row>
    <row r="334" spans="1:11" x14ac:dyDescent="0.25">
      <c r="A334" s="33"/>
      <c r="B334" s="56"/>
      <c r="C334" s="33"/>
      <c r="D334" s="33"/>
      <c r="E334" s="33"/>
      <c r="F334" s="34"/>
      <c r="G334" s="35"/>
      <c r="H334" s="35"/>
      <c r="I334" s="36"/>
      <c r="J334" s="37"/>
      <c r="K334" s="33"/>
    </row>
    <row r="335" spans="1:11" x14ac:dyDescent="0.25">
      <c r="A335" s="33"/>
      <c r="B335" s="56"/>
      <c r="C335" s="33"/>
      <c r="D335" s="33"/>
      <c r="E335" s="33"/>
      <c r="F335" s="34"/>
      <c r="G335" s="35"/>
      <c r="H335" s="35"/>
      <c r="I335" s="36"/>
      <c r="J335" s="37"/>
      <c r="K335" s="33"/>
    </row>
    <row r="336" spans="1:11" x14ac:dyDescent="0.25">
      <c r="A336" s="33"/>
      <c r="B336" s="56"/>
      <c r="C336" s="33"/>
      <c r="D336" s="33"/>
      <c r="E336" s="33"/>
      <c r="F336" s="34"/>
      <c r="G336" s="35"/>
      <c r="H336" s="35"/>
      <c r="I336" s="36"/>
      <c r="J336" s="37"/>
      <c r="K336" s="33"/>
    </row>
    <row r="337" spans="1:11" x14ac:dyDescent="0.25">
      <c r="A337" s="33"/>
      <c r="B337" s="56"/>
      <c r="C337" s="33"/>
      <c r="D337" s="33"/>
      <c r="E337" s="33"/>
      <c r="F337" s="34"/>
      <c r="G337" s="35"/>
      <c r="H337" s="35"/>
      <c r="I337" s="36"/>
      <c r="J337" s="37"/>
      <c r="K337" s="33"/>
    </row>
    <row r="338" spans="1:11" x14ac:dyDescent="0.25">
      <c r="A338" s="33"/>
      <c r="B338" s="56"/>
      <c r="C338" s="33"/>
      <c r="D338" s="33"/>
      <c r="E338" s="33"/>
      <c r="F338" s="34"/>
      <c r="G338" s="35"/>
      <c r="H338" s="35"/>
      <c r="I338" s="36"/>
      <c r="J338" s="37"/>
      <c r="K338" s="33"/>
    </row>
    <row r="339" spans="1:11" x14ac:dyDescent="0.25">
      <c r="A339" s="33"/>
      <c r="B339" s="56"/>
      <c r="C339" s="33"/>
      <c r="D339" s="33"/>
      <c r="E339" s="33"/>
      <c r="F339" s="34"/>
      <c r="G339" s="35"/>
      <c r="H339" s="35"/>
      <c r="I339" s="36"/>
      <c r="J339" s="37"/>
      <c r="K339" s="33"/>
    </row>
    <row r="340" spans="1:11" x14ac:dyDescent="0.25">
      <c r="A340" s="33"/>
      <c r="B340" s="56"/>
      <c r="C340" s="33"/>
      <c r="D340" s="33"/>
      <c r="E340" s="33"/>
      <c r="F340" s="34"/>
      <c r="G340" s="35"/>
      <c r="H340" s="35"/>
      <c r="I340" s="36"/>
      <c r="J340" s="37"/>
      <c r="K340" s="33"/>
    </row>
    <row r="341" spans="1:11" x14ac:dyDescent="0.25">
      <c r="A341" s="33"/>
      <c r="B341" s="56"/>
      <c r="C341" s="33"/>
      <c r="D341" s="33"/>
      <c r="E341" s="33"/>
      <c r="F341" s="34"/>
      <c r="G341" s="35"/>
      <c r="H341" s="35"/>
      <c r="I341" s="36"/>
      <c r="J341" s="37"/>
      <c r="K341" s="33"/>
    </row>
    <row r="342" spans="1:11" x14ac:dyDescent="0.25">
      <c r="A342" s="33"/>
      <c r="B342" s="56"/>
      <c r="C342" s="33"/>
      <c r="D342" s="33"/>
      <c r="E342" s="33"/>
      <c r="F342" s="34"/>
      <c r="G342" s="35"/>
      <c r="H342" s="35"/>
      <c r="I342" s="36"/>
      <c r="J342" s="37"/>
      <c r="K342" s="33"/>
    </row>
    <row r="343" spans="1:11" x14ac:dyDescent="0.25">
      <c r="A343" s="33"/>
      <c r="B343" s="56"/>
      <c r="C343" s="33"/>
      <c r="D343" s="33"/>
      <c r="E343" s="33"/>
      <c r="F343" s="34"/>
      <c r="G343" s="35"/>
      <c r="H343" s="35"/>
      <c r="I343" s="36"/>
      <c r="J343" s="37"/>
      <c r="K343" s="33"/>
    </row>
    <row r="344" spans="1:11" x14ac:dyDescent="0.25">
      <c r="A344" s="33"/>
      <c r="B344" s="56"/>
      <c r="C344" s="33"/>
      <c r="D344" s="33"/>
      <c r="E344" s="33"/>
      <c r="F344" s="34"/>
      <c r="G344" s="35"/>
      <c r="H344" s="35"/>
      <c r="I344" s="36"/>
      <c r="J344" s="37"/>
      <c r="K344" s="33"/>
    </row>
    <row r="345" spans="1:11" x14ac:dyDescent="0.25">
      <c r="A345" s="33"/>
      <c r="B345" s="56"/>
      <c r="C345" s="33"/>
      <c r="D345" s="33"/>
      <c r="E345" s="33"/>
      <c r="F345" s="34"/>
      <c r="G345" s="35"/>
      <c r="H345" s="35"/>
      <c r="I345" s="36"/>
      <c r="J345" s="37"/>
      <c r="K345" s="33"/>
    </row>
    <row r="346" spans="1:11" x14ac:dyDescent="0.25">
      <c r="A346" s="33"/>
      <c r="B346" s="56"/>
      <c r="C346" s="33"/>
      <c r="D346" s="33"/>
      <c r="E346" s="33"/>
      <c r="F346" s="34"/>
      <c r="G346" s="35"/>
      <c r="H346" s="35"/>
      <c r="I346" s="36"/>
      <c r="J346" s="37"/>
      <c r="K346" s="33"/>
    </row>
    <row r="347" spans="1:11" x14ac:dyDescent="0.25">
      <c r="A347" s="33"/>
      <c r="B347" s="56"/>
      <c r="C347" s="33"/>
      <c r="D347" s="33"/>
      <c r="E347" s="33"/>
      <c r="F347" s="34"/>
      <c r="G347" s="35"/>
      <c r="H347" s="35"/>
      <c r="I347" s="36"/>
      <c r="J347" s="37"/>
      <c r="K347" s="33"/>
    </row>
    <row r="348" spans="1:11" x14ac:dyDescent="0.25">
      <c r="A348" s="33"/>
      <c r="B348" s="56"/>
      <c r="C348" s="33"/>
      <c r="D348" s="33"/>
      <c r="E348" s="33"/>
      <c r="F348" s="34"/>
      <c r="G348" s="35"/>
      <c r="H348" s="35"/>
      <c r="I348" s="36"/>
      <c r="J348" s="37"/>
      <c r="K348" s="33"/>
    </row>
    <row r="349" spans="1:11" x14ac:dyDescent="0.25">
      <c r="A349" s="33"/>
      <c r="B349" s="56"/>
      <c r="C349" s="33"/>
      <c r="D349" s="33"/>
      <c r="E349" s="33"/>
      <c r="F349" s="34"/>
      <c r="G349" s="35"/>
      <c r="H349" s="35"/>
      <c r="I349" s="36"/>
      <c r="J349" s="37"/>
      <c r="K349" s="33"/>
    </row>
    <row r="350" spans="1:11" x14ac:dyDescent="0.25">
      <c r="A350" s="33"/>
      <c r="B350" s="56"/>
      <c r="C350" s="33"/>
      <c r="D350" s="33"/>
      <c r="E350" s="33"/>
      <c r="F350" s="34"/>
      <c r="G350" s="35"/>
      <c r="H350" s="35"/>
      <c r="I350" s="36"/>
      <c r="J350" s="37"/>
      <c r="K350" s="33"/>
    </row>
    <row r="351" spans="1:11" x14ac:dyDescent="0.25">
      <c r="A351" s="33"/>
      <c r="B351" s="56"/>
      <c r="C351" s="33"/>
      <c r="D351" s="33"/>
      <c r="E351" s="33"/>
      <c r="F351" s="34"/>
      <c r="G351" s="35"/>
      <c r="H351" s="35"/>
      <c r="I351" s="36"/>
      <c r="J351" s="37"/>
      <c r="K351" s="33"/>
    </row>
    <row r="352" spans="1:11" x14ac:dyDescent="0.25">
      <c r="A352" s="33"/>
      <c r="B352" s="56"/>
      <c r="C352" s="33"/>
      <c r="D352" s="33"/>
      <c r="E352" s="33"/>
      <c r="F352" s="34"/>
      <c r="G352" s="35"/>
      <c r="H352" s="35"/>
      <c r="I352" s="36"/>
      <c r="J352" s="37"/>
      <c r="K352" s="33"/>
    </row>
    <row r="353" spans="1:11" x14ac:dyDescent="0.25">
      <c r="A353" s="33"/>
      <c r="B353" s="56"/>
      <c r="C353" s="33"/>
      <c r="D353" s="33"/>
      <c r="E353" s="33"/>
      <c r="F353" s="34"/>
      <c r="G353" s="35"/>
      <c r="H353" s="35"/>
      <c r="I353" s="36"/>
      <c r="J353" s="37"/>
      <c r="K353" s="33"/>
    </row>
    <row r="354" spans="1:11" x14ac:dyDescent="0.25">
      <c r="A354" s="33"/>
      <c r="B354" s="56"/>
      <c r="C354" s="33"/>
      <c r="D354" s="33"/>
      <c r="E354" s="33"/>
      <c r="F354" s="34"/>
      <c r="G354" s="35"/>
      <c r="H354" s="35"/>
      <c r="I354" s="36"/>
      <c r="J354" s="37"/>
      <c r="K354" s="33"/>
    </row>
    <row r="355" spans="1:11" x14ac:dyDescent="0.25">
      <c r="A355" s="33"/>
      <c r="B355" s="56"/>
      <c r="C355" s="33"/>
      <c r="D355" s="33"/>
      <c r="E355" s="33"/>
      <c r="F355" s="34"/>
      <c r="G355" s="35"/>
      <c r="H355" s="35"/>
      <c r="I355" s="36"/>
      <c r="J355" s="37"/>
      <c r="K355" s="33"/>
    </row>
    <row r="356" spans="1:11" x14ac:dyDescent="0.25">
      <c r="A356" s="33"/>
      <c r="B356" s="56"/>
      <c r="C356" s="33"/>
      <c r="D356" s="33"/>
      <c r="E356" s="33"/>
      <c r="F356" s="34"/>
      <c r="G356" s="35"/>
      <c r="H356" s="35"/>
      <c r="I356" s="36"/>
      <c r="J356" s="37"/>
      <c r="K356" s="33"/>
    </row>
    <row r="357" spans="1:11" x14ac:dyDescent="0.25">
      <c r="A357" s="33"/>
      <c r="B357" s="56"/>
      <c r="C357" s="33"/>
      <c r="D357" s="33"/>
      <c r="E357" s="33"/>
      <c r="F357" s="34"/>
      <c r="G357" s="35"/>
      <c r="H357" s="35"/>
      <c r="I357" s="36"/>
      <c r="J357" s="37"/>
      <c r="K357" s="33"/>
    </row>
    <row r="358" spans="1:11" x14ac:dyDescent="0.25">
      <c r="A358" s="33"/>
      <c r="B358" s="56"/>
      <c r="C358" s="33"/>
      <c r="D358" s="33"/>
      <c r="E358" s="33"/>
      <c r="F358" s="34"/>
      <c r="G358" s="35"/>
      <c r="H358" s="35"/>
      <c r="I358" s="36"/>
      <c r="J358" s="37"/>
      <c r="K358" s="33"/>
    </row>
    <row r="359" spans="1:11" x14ac:dyDescent="0.25">
      <c r="A359" s="33"/>
      <c r="B359" s="56"/>
      <c r="C359" s="33"/>
      <c r="D359" s="33"/>
      <c r="E359" s="33"/>
      <c r="F359" s="34"/>
      <c r="G359" s="35"/>
      <c r="H359" s="35"/>
      <c r="I359" s="36"/>
      <c r="J359" s="37"/>
      <c r="K359" s="33"/>
    </row>
    <row r="360" spans="1:11" x14ac:dyDescent="0.25">
      <c r="A360" s="33"/>
      <c r="B360" s="56"/>
      <c r="C360" s="33"/>
      <c r="D360" s="33"/>
      <c r="E360" s="33"/>
      <c r="F360" s="34"/>
      <c r="G360" s="35"/>
      <c r="H360" s="35"/>
      <c r="I360" s="36"/>
      <c r="J360" s="37"/>
      <c r="K360" s="33"/>
    </row>
    <row r="361" spans="1:11" x14ac:dyDescent="0.25">
      <c r="A361" s="33"/>
      <c r="B361" s="56"/>
      <c r="C361" s="33"/>
      <c r="D361" s="33"/>
      <c r="E361" s="33"/>
      <c r="F361" s="34"/>
      <c r="G361" s="35"/>
      <c r="H361" s="35"/>
      <c r="I361" s="36"/>
      <c r="J361" s="37"/>
      <c r="K361" s="33"/>
    </row>
    <row r="362" spans="1:11" x14ac:dyDescent="0.25">
      <c r="A362" s="33"/>
      <c r="B362" s="56"/>
      <c r="C362" s="33"/>
      <c r="D362" s="33"/>
      <c r="E362" s="33"/>
      <c r="F362" s="34"/>
      <c r="G362" s="35"/>
      <c r="H362" s="35"/>
      <c r="I362" s="36"/>
      <c r="J362" s="37"/>
      <c r="K362" s="33"/>
    </row>
    <row r="363" spans="1:11" x14ac:dyDescent="0.25">
      <c r="A363" s="33"/>
      <c r="B363" s="56"/>
      <c r="C363" s="33"/>
      <c r="D363" s="33"/>
      <c r="E363" s="33"/>
      <c r="F363" s="34"/>
      <c r="G363" s="35"/>
      <c r="H363" s="35"/>
      <c r="I363" s="36"/>
      <c r="J363" s="37"/>
      <c r="K363" s="33"/>
    </row>
    <row r="364" spans="1:11" x14ac:dyDescent="0.25">
      <c r="A364" s="33"/>
      <c r="B364" s="56"/>
      <c r="C364" s="33"/>
      <c r="D364" s="33"/>
      <c r="E364" s="33"/>
      <c r="F364" s="34"/>
      <c r="G364" s="35"/>
      <c r="H364" s="35"/>
      <c r="I364" s="36"/>
      <c r="J364" s="37"/>
      <c r="K364" s="33"/>
    </row>
    <row r="365" spans="1:11" x14ac:dyDescent="0.25">
      <c r="A365" s="33"/>
      <c r="B365" s="56"/>
      <c r="C365" s="33"/>
      <c r="D365" s="33"/>
      <c r="E365" s="33"/>
      <c r="F365" s="34"/>
      <c r="G365" s="35"/>
      <c r="H365" s="35"/>
      <c r="I365" s="36"/>
      <c r="J365" s="37"/>
      <c r="K365" s="33"/>
    </row>
    <row r="366" spans="1:11" x14ac:dyDescent="0.25">
      <c r="A366" s="33"/>
      <c r="B366" s="56"/>
      <c r="C366" s="33"/>
      <c r="D366" s="33"/>
      <c r="E366" s="33"/>
      <c r="F366" s="34"/>
      <c r="G366" s="35"/>
      <c r="H366" s="35"/>
      <c r="I366" s="36"/>
      <c r="J366" s="37"/>
      <c r="K366" s="33"/>
    </row>
    <row r="367" spans="1:11" x14ac:dyDescent="0.25">
      <c r="A367" s="33"/>
      <c r="B367" s="56"/>
      <c r="C367" s="33"/>
      <c r="D367" s="33"/>
      <c r="E367" s="33"/>
      <c r="F367" s="34"/>
      <c r="G367" s="35"/>
      <c r="H367" s="35"/>
      <c r="I367" s="36"/>
      <c r="J367" s="37"/>
      <c r="K367" s="33"/>
    </row>
    <row r="368" spans="1:11" x14ac:dyDescent="0.25">
      <c r="A368" s="33"/>
      <c r="B368" s="56"/>
      <c r="C368" s="33"/>
      <c r="D368" s="33"/>
      <c r="E368" s="33"/>
      <c r="F368" s="34"/>
      <c r="G368" s="35"/>
      <c r="H368" s="35"/>
      <c r="I368" s="36"/>
      <c r="J368" s="37"/>
      <c r="K368" s="33"/>
    </row>
    <row r="369" spans="1:11" x14ac:dyDescent="0.25">
      <c r="A369" s="33"/>
      <c r="B369" s="56"/>
      <c r="C369" s="33"/>
      <c r="D369" s="33"/>
      <c r="E369" s="33"/>
      <c r="F369" s="34"/>
      <c r="G369" s="35"/>
      <c r="H369" s="35"/>
      <c r="I369" s="36"/>
      <c r="J369" s="37"/>
      <c r="K369" s="33"/>
    </row>
    <row r="370" spans="1:11" x14ac:dyDescent="0.25">
      <c r="A370" s="33"/>
      <c r="B370" s="56"/>
      <c r="C370" s="33"/>
      <c r="D370" s="33"/>
      <c r="E370" s="33"/>
      <c r="F370" s="34"/>
      <c r="G370" s="35"/>
      <c r="H370" s="35"/>
      <c r="I370" s="36"/>
      <c r="J370" s="37"/>
      <c r="K370" s="33"/>
    </row>
    <row r="371" spans="1:11" x14ac:dyDescent="0.25">
      <c r="A371" s="33"/>
      <c r="B371" s="56"/>
      <c r="C371" s="33"/>
      <c r="D371" s="33"/>
      <c r="E371" s="33"/>
      <c r="F371" s="34"/>
      <c r="G371" s="35"/>
      <c r="H371" s="35"/>
      <c r="I371" s="36"/>
      <c r="J371" s="37"/>
      <c r="K371" s="33"/>
    </row>
    <row r="372" spans="1:11" x14ac:dyDescent="0.25">
      <c r="A372" s="33"/>
      <c r="B372" s="56"/>
      <c r="C372" s="33"/>
      <c r="D372" s="33"/>
      <c r="E372" s="33"/>
      <c r="F372" s="34"/>
      <c r="G372" s="35"/>
      <c r="H372" s="35"/>
      <c r="I372" s="36"/>
      <c r="J372" s="37"/>
      <c r="K372" s="33"/>
    </row>
    <row r="373" spans="1:11" x14ac:dyDescent="0.25">
      <c r="A373" s="33"/>
      <c r="B373" s="56"/>
      <c r="C373" s="33"/>
      <c r="D373" s="33"/>
      <c r="E373" s="33"/>
      <c r="F373" s="34"/>
      <c r="G373" s="35"/>
      <c r="H373" s="35"/>
      <c r="I373" s="36"/>
      <c r="J373" s="37"/>
      <c r="K373" s="33"/>
    </row>
    <row r="374" spans="1:11" x14ac:dyDescent="0.25">
      <c r="A374" s="33"/>
      <c r="B374" s="56"/>
      <c r="C374" s="33"/>
      <c r="D374" s="33"/>
      <c r="E374" s="33"/>
      <c r="F374" s="34"/>
      <c r="G374" s="35"/>
      <c r="H374" s="35"/>
      <c r="I374" s="36"/>
      <c r="J374" s="37"/>
      <c r="K374" s="33"/>
    </row>
    <row r="375" spans="1:11" x14ac:dyDescent="0.25">
      <c r="A375" s="33"/>
      <c r="B375" s="56"/>
      <c r="C375" s="33"/>
      <c r="D375" s="33"/>
      <c r="E375" s="33"/>
      <c r="F375" s="34"/>
      <c r="G375" s="35"/>
      <c r="H375" s="35"/>
      <c r="I375" s="36"/>
      <c r="J375" s="37"/>
      <c r="K375" s="33"/>
    </row>
    <row r="376" spans="1:11" x14ac:dyDescent="0.25">
      <c r="A376" s="33"/>
      <c r="B376" s="56"/>
      <c r="C376" s="33"/>
      <c r="D376" s="33"/>
      <c r="E376" s="33"/>
      <c r="F376" s="34"/>
      <c r="G376" s="35"/>
      <c r="H376" s="35"/>
      <c r="I376" s="36"/>
      <c r="J376" s="37"/>
      <c r="K376" s="33"/>
    </row>
    <row r="377" spans="1:11" x14ac:dyDescent="0.25">
      <c r="A377" s="33"/>
      <c r="B377" s="56"/>
      <c r="C377" s="33"/>
      <c r="D377" s="33"/>
      <c r="E377" s="33"/>
      <c r="F377" s="34"/>
      <c r="G377" s="35"/>
      <c r="H377" s="35"/>
      <c r="I377" s="36"/>
      <c r="J377" s="37"/>
      <c r="K377" s="33"/>
    </row>
    <row r="378" spans="1:11" x14ac:dyDescent="0.25">
      <c r="A378" s="33"/>
      <c r="B378" s="56"/>
      <c r="C378" s="33"/>
      <c r="D378" s="33"/>
      <c r="E378" s="33"/>
      <c r="F378" s="34"/>
      <c r="G378" s="35"/>
      <c r="H378" s="35"/>
      <c r="I378" s="36"/>
      <c r="J378" s="37"/>
      <c r="K378" s="33"/>
    </row>
    <row r="379" spans="1:11" x14ac:dyDescent="0.25">
      <c r="A379" s="33"/>
      <c r="B379" s="56"/>
      <c r="C379" s="33"/>
      <c r="D379" s="33"/>
      <c r="E379" s="33"/>
      <c r="F379" s="34"/>
      <c r="G379" s="35"/>
      <c r="H379" s="35"/>
      <c r="I379" s="36"/>
      <c r="J379" s="37"/>
      <c r="K379" s="33"/>
    </row>
    <row r="380" spans="1:11" x14ac:dyDescent="0.25">
      <c r="A380" s="33"/>
      <c r="B380" s="56"/>
      <c r="C380" s="33"/>
      <c r="D380" s="33"/>
      <c r="E380" s="33"/>
      <c r="F380" s="34"/>
      <c r="G380" s="35"/>
      <c r="H380" s="35"/>
      <c r="I380" s="36"/>
      <c r="J380" s="37"/>
      <c r="K380" s="33"/>
    </row>
    <row r="381" spans="1:11" x14ac:dyDescent="0.25">
      <c r="A381" s="33"/>
      <c r="B381" s="56"/>
      <c r="C381" s="33"/>
      <c r="D381" s="33"/>
      <c r="E381" s="33"/>
      <c r="F381" s="34"/>
      <c r="G381" s="35"/>
      <c r="H381" s="35"/>
      <c r="I381" s="36"/>
      <c r="J381" s="37"/>
      <c r="K381" s="33"/>
    </row>
    <row r="382" spans="1:11" x14ac:dyDescent="0.25">
      <c r="A382" s="33"/>
      <c r="B382" s="56"/>
      <c r="C382" s="33"/>
      <c r="D382" s="33"/>
      <c r="E382" s="33"/>
      <c r="F382" s="34"/>
      <c r="G382" s="35"/>
      <c r="H382" s="35"/>
      <c r="I382" s="36"/>
      <c r="J382" s="37"/>
      <c r="K382" s="33"/>
    </row>
    <row r="383" spans="1:11" x14ac:dyDescent="0.25">
      <c r="A383" s="33"/>
      <c r="B383" s="56"/>
      <c r="C383" s="33"/>
      <c r="D383" s="33"/>
      <c r="E383" s="33"/>
      <c r="F383" s="34"/>
      <c r="G383" s="35"/>
      <c r="H383" s="35"/>
      <c r="I383" s="36"/>
      <c r="J383" s="37"/>
      <c r="K383" s="33"/>
    </row>
    <row r="384" spans="1:11" x14ac:dyDescent="0.25">
      <c r="A384" s="33"/>
      <c r="B384" s="56"/>
      <c r="C384" s="33"/>
      <c r="D384" s="33"/>
      <c r="E384" s="33"/>
      <c r="F384" s="34"/>
      <c r="G384" s="35"/>
      <c r="H384" s="35"/>
      <c r="I384" s="36"/>
      <c r="J384" s="37"/>
      <c r="K384" s="33"/>
    </row>
    <row r="385" spans="1:11" x14ac:dyDescent="0.25">
      <c r="A385" s="33"/>
      <c r="B385" s="56"/>
      <c r="C385" s="33"/>
      <c r="D385" s="33"/>
      <c r="E385" s="33"/>
      <c r="F385" s="34"/>
      <c r="G385" s="35"/>
      <c r="H385" s="35"/>
      <c r="I385" s="36"/>
      <c r="J385" s="37"/>
      <c r="K385" s="33"/>
    </row>
    <row r="386" spans="1:11" x14ac:dyDescent="0.25">
      <c r="A386" s="33"/>
      <c r="B386" s="56"/>
      <c r="C386" s="33"/>
      <c r="D386" s="33"/>
      <c r="E386" s="33"/>
      <c r="F386" s="34"/>
      <c r="G386" s="35"/>
      <c r="H386" s="35"/>
      <c r="I386" s="36"/>
      <c r="J386" s="37"/>
      <c r="K386" s="33"/>
    </row>
    <row r="387" spans="1:11" x14ac:dyDescent="0.25">
      <c r="A387" s="33"/>
      <c r="B387" s="56"/>
      <c r="C387" s="33"/>
      <c r="D387" s="33"/>
      <c r="E387" s="33"/>
      <c r="F387" s="34"/>
      <c r="G387" s="35"/>
      <c r="H387" s="35"/>
      <c r="I387" s="36"/>
      <c r="J387" s="37"/>
      <c r="K387" s="33"/>
    </row>
    <row r="388" spans="1:11" x14ac:dyDescent="0.25">
      <c r="A388" s="33"/>
      <c r="B388" s="56"/>
      <c r="C388" s="33"/>
      <c r="D388" s="33"/>
      <c r="E388" s="33"/>
      <c r="F388" s="34"/>
      <c r="G388" s="35"/>
      <c r="H388" s="35"/>
      <c r="I388" s="36"/>
      <c r="J388" s="37"/>
      <c r="K388" s="33"/>
    </row>
    <row r="389" spans="1:11" x14ac:dyDescent="0.25">
      <c r="A389" s="33"/>
      <c r="B389" s="56"/>
      <c r="C389" s="33"/>
      <c r="D389" s="33"/>
      <c r="E389" s="33"/>
      <c r="F389" s="34"/>
      <c r="G389" s="35"/>
      <c r="H389" s="35"/>
      <c r="I389" s="36"/>
      <c r="J389" s="37"/>
      <c r="K389" s="33"/>
    </row>
    <row r="390" spans="1:11" x14ac:dyDescent="0.25">
      <c r="A390" s="33"/>
      <c r="B390" s="56"/>
      <c r="C390" s="33"/>
      <c r="D390" s="33"/>
      <c r="E390" s="33"/>
      <c r="F390" s="34"/>
      <c r="G390" s="35"/>
      <c r="H390" s="35"/>
      <c r="I390" s="36"/>
      <c r="J390" s="37"/>
      <c r="K390" s="33"/>
    </row>
    <row r="391" spans="1:11" x14ac:dyDescent="0.25">
      <c r="A391" s="33"/>
      <c r="B391" s="56"/>
      <c r="C391" s="33"/>
      <c r="D391" s="33"/>
      <c r="E391" s="33"/>
      <c r="F391" s="34"/>
      <c r="G391" s="35"/>
      <c r="H391" s="35"/>
      <c r="I391" s="36"/>
      <c r="J391" s="37"/>
      <c r="K391" s="33"/>
    </row>
    <row r="392" spans="1:11" x14ac:dyDescent="0.25">
      <c r="A392" s="33"/>
      <c r="B392" s="56"/>
      <c r="C392" s="33"/>
      <c r="D392" s="33"/>
      <c r="E392" s="33"/>
      <c r="F392" s="34"/>
      <c r="G392" s="35"/>
      <c r="H392" s="35"/>
      <c r="I392" s="36"/>
      <c r="J392" s="37"/>
      <c r="K392" s="33"/>
    </row>
    <row r="393" spans="1:11" x14ac:dyDescent="0.25">
      <c r="A393" s="33"/>
      <c r="B393" s="56"/>
      <c r="C393" s="33"/>
      <c r="D393" s="33"/>
      <c r="E393" s="33"/>
      <c r="F393" s="34"/>
      <c r="G393" s="35"/>
      <c r="H393" s="35"/>
      <c r="I393" s="36"/>
      <c r="J393" s="37"/>
      <c r="K393" s="33"/>
    </row>
    <row r="394" spans="1:11" x14ac:dyDescent="0.25">
      <c r="A394" s="33"/>
      <c r="B394" s="56"/>
      <c r="C394" s="33"/>
      <c r="D394" s="33"/>
      <c r="E394" s="33"/>
      <c r="F394" s="34"/>
      <c r="G394" s="35"/>
      <c r="H394" s="35"/>
      <c r="I394" s="36"/>
      <c r="J394" s="37"/>
      <c r="K394" s="33"/>
    </row>
    <row r="395" spans="1:11" x14ac:dyDescent="0.25">
      <c r="A395" s="33"/>
      <c r="B395" s="56"/>
      <c r="C395" s="33"/>
      <c r="D395" s="33"/>
      <c r="E395" s="33"/>
      <c r="F395" s="34"/>
      <c r="G395" s="35"/>
      <c r="H395" s="35"/>
      <c r="I395" s="36"/>
      <c r="J395" s="37"/>
      <c r="K395" s="33"/>
    </row>
    <row r="396" spans="1:11" x14ac:dyDescent="0.25">
      <c r="A396" s="33"/>
      <c r="B396" s="56"/>
      <c r="C396" s="33"/>
      <c r="D396" s="33"/>
      <c r="E396" s="33"/>
      <c r="F396" s="34"/>
      <c r="G396" s="35"/>
      <c r="H396" s="35"/>
      <c r="I396" s="36"/>
      <c r="J396" s="37"/>
      <c r="K396" s="33"/>
    </row>
    <row r="397" spans="1:11" x14ac:dyDescent="0.25">
      <c r="A397" s="33"/>
      <c r="B397" s="56"/>
      <c r="C397" s="33"/>
      <c r="D397" s="33"/>
      <c r="E397" s="33"/>
      <c r="F397" s="34"/>
      <c r="G397" s="35"/>
      <c r="H397" s="35"/>
      <c r="I397" s="36"/>
      <c r="J397" s="37"/>
      <c r="K397" s="33"/>
    </row>
    <row r="398" spans="1:11" x14ac:dyDescent="0.25">
      <c r="A398" s="33"/>
      <c r="B398" s="56"/>
      <c r="C398" s="33"/>
      <c r="D398" s="33"/>
      <c r="E398" s="33"/>
      <c r="F398" s="34"/>
      <c r="G398" s="35"/>
      <c r="H398" s="35"/>
      <c r="I398" s="36"/>
      <c r="J398" s="37"/>
      <c r="K398" s="33"/>
    </row>
    <row r="399" spans="1:11" x14ac:dyDescent="0.25">
      <c r="A399" s="33"/>
      <c r="B399" s="56"/>
      <c r="C399" s="33"/>
      <c r="D399" s="33"/>
      <c r="E399" s="33"/>
      <c r="F399" s="34"/>
      <c r="G399" s="35"/>
      <c r="H399" s="35"/>
      <c r="I399" s="36"/>
      <c r="J399" s="37"/>
      <c r="K399" s="33"/>
    </row>
    <row r="400" spans="1:11" x14ac:dyDescent="0.25">
      <c r="A400" s="33"/>
      <c r="B400" s="56"/>
      <c r="C400" s="33"/>
      <c r="D400" s="33"/>
      <c r="E400" s="33"/>
      <c r="F400" s="34"/>
      <c r="G400" s="35"/>
      <c r="H400" s="35"/>
      <c r="I400" s="36"/>
      <c r="J400" s="37"/>
      <c r="K400" s="33"/>
    </row>
    <row r="401" spans="1:11" x14ac:dyDescent="0.25">
      <c r="A401" s="33"/>
      <c r="B401" s="56"/>
      <c r="C401" s="33"/>
      <c r="D401" s="33"/>
      <c r="E401" s="33"/>
      <c r="F401" s="34"/>
      <c r="G401" s="35"/>
      <c r="H401" s="35"/>
      <c r="I401" s="36"/>
      <c r="J401" s="37"/>
      <c r="K401" s="33"/>
    </row>
    <row r="402" spans="1:11" x14ac:dyDescent="0.25">
      <c r="A402" s="33"/>
      <c r="B402" s="56"/>
      <c r="C402" s="33"/>
      <c r="D402" s="33"/>
      <c r="E402" s="33"/>
      <c r="F402" s="34"/>
      <c r="G402" s="35"/>
      <c r="H402" s="35"/>
      <c r="I402" s="36"/>
      <c r="J402" s="37"/>
      <c r="K402" s="33"/>
    </row>
    <row r="403" spans="1:11" x14ac:dyDescent="0.25">
      <c r="A403" s="33"/>
      <c r="B403" s="56"/>
      <c r="C403" s="33"/>
      <c r="D403" s="33"/>
      <c r="E403" s="33"/>
      <c r="F403" s="34"/>
      <c r="G403" s="35"/>
      <c r="H403" s="35"/>
      <c r="I403" s="36"/>
      <c r="J403" s="37"/>
      <c r="K403" s="33"/>
    </row>
    <row r="404" spans="1:11" x14ac:dyDescent="0.25">
      <c r="A404" s="33"/>
      <c r="B404" s="56"/>
      <c r="C404" s="33"/>
      <c r="D404" s="33"/>
      <c r="E404" s="33"/>
      <c r="F404" s="34"/>
      <c r="G404" s="35"/>
      <c r="H404" s="35"/>
      <c r="I404" s="36"/>
      <c r="J404" s="37"/>
      <c r="K404" s="33"/>
    </row>
    <row r="405" spans="1:11" x14ac:dyDescent="0.25">
      <c r="A405" s="33"/>
      <c r="B405" s="56"/>
      <c r="C405" s="33"/>
      <c r="D405" s="33"/>
      <c r="E405" s="33"/>
      <c r="F405" s="34"/>
      <c r="G405" s="35"/>
      <c r="H405" s="35"/>
      <c r="I405" s="36"/>
      <c r="J405" s="37"/>
      <c r="K405" s="33"/>
    </row>
    <row r="406" spans="1:11" x14ac:dyDescent="0.25">
      <c r="A406" s="33"/>
      <c r="B406" s="56"/>
      <c r="C406" s="33"/>
      <c r="D406" s="33"/>
      <c r="E406" s="33"/>
      <c r="F406" s="34"/>
      <c r="G406" s="35"/>
      <c r="H406" s="35"/>
      <c r="I406" s="36"/>
      <c r="J406" s="37"/>
      <c r="K406" s="33"/>
    </row>
    <row r="407" spans="1:11" x14ac:dyDescent="0.25">
      <c r="A407" s="33"/>
      <c r="B407" s="56"/>
      <c r="C407" s="33"/>
      <c r="D407" s="33"/>
      <c r="E407" s="33"/>
      <c r="F407" s="34"/>
      <c r="G407" s="35"/>
      <c r="H407" s="35"/>
      <c r="I407" s="36"/>
      <c r="J407" s="37"/>
      <c r="K407" s="33"/>
    </row>
    <row r="408" spans="1:11" x14ac:dyDescent="0.25">
      <c r="A408" s="33"/>
      <c r="B408" s="56"/>
      <c r="C408" s="33"/>
      <c r="D408" s="33"/>
      <c r="E408" s="33"/>
      <c r="F408" s="34"/>
      <c r="G408" s="35"/>
      <c r="H408" s="35"/>
      <c r="I408" s="36"/>
      <c r="J408" s="37"/>
      <c r="K408" s="33"/>
    </row>
    <row r="409" spans="1:11" x14ac:dyDescent="0.25">
      <c r="A409" s="33"/>
      <c r="B409" s="56"/>
      <c r="C409" s="33"/>
      <c r="D409" s="33"/>
      <c r="E409" s="33"/>
      <c r="F409" s="34"/>
      <c r="G409" s="35"/>
      <c r="H409" s="35"/>
      <c r="I409" s="36"/>
      <c r="J409" s="37"/>
      <c r="K409" s="33"/>
    </row>
    <row r="410" spans="1:11" x14ac:dyDescent="0.25">
      <c r="A410" s="33"/>
      <c r="B410" s="56"/>
      <c r="C410" s="33"/>
      <c r="D410" s="33"/>
      <c r="E410" s="33"/>
      <c r="F410" s="34"/>
      <c r="G410" s="35"/>
      <c r="H410" s="35"/>
      <c r="I410" s="36"/>
      <c r="J410" s="37"/>
      <c r="K410" s="33"/>
    </row>
    <row r="411" spans="1:11" x14ac:dyDescent="0.25">
      <c r="A411" s="33"/>
      <c r="B411" s="56"/>
      <c r="C411" s="33"/>
      <c r="D411" s="33"/>
      <c r="E411" s="33"/>
      <c r="F411" s="34"/>
      <c r="G411" s="35"/>
      <c r="H411" s="35"/>
      <c r="I411" s="36"/>
      <c r="J411" s="37"/>
      <c r="K411" s="33"/>
    </row>
    <row r="412" spans="1:11" x14ac:dyDescent="0.25">
      <c r="A412" s="33"/>
      <c r="B412" s="56"/>
      <c r="C412" s="33"/>
      <c r="D412" s="33"/>
      <c r="E412" s="33"/>
      <c r="F412" s="34"/>
      <c r="G412" s="35"/>
      <c r="H412" s="35"/>
      <c r="I412" s="36"/>
      <c r="J412" s="37"/>
      <c r="K412" s="33"/>
    </row>
    <row r="413" spans="1:11" x14ac:dyDescent="0.25">
      <c r="A413" s="33"/>
      <c r="B413" s="56"/>
      <c r="C413" s="33"/>
      <c r="D413" s="33"/>
      <c r="E413" s="33"/>
      <c r="F413" s="34"/>
      <c r="G413" s="35"/>
      <c r="H413" s="35"/>
      <c r="I413" s="36"/>
      <c r="J413" s="37"/>
      <c r="K413" s="33"/>
    </row>
    <row r="414" spans="1:11" x14ac:dyDescent="0.25">
      <c r="A414" s="33"/>
      <c r="B414" s="56"/>
      <c r="C414" s="33"/>
      <c r="D414" s="33"/>
      <c r="E414" s="33"/>
      <c r="F414" s="34"/>
      <c r="G414" s="35"/>
      <c r="H414" s="35"/>
      <c r="I414" s="36"/>
      <c r="J414" s="37"/>
      <c r="K414" s="33"/>
    </row>
    <row r="415" spans="1:11" x14ac:dyDescent="0.25">
      <c r="A415" s="33"/>
      <c r="B415" s="56"/>
      <c r="C415" s="33"/>
      <c r="D415" s="33"/>
      <c r="E415" s="33"/>
      <c r="F415" s="34"/>
      <c r="G415" s="35"/>
      <c r="H415" s="35"/>
      <c r="I415" s="36"/>
      <c r="J415" s="37"/>
      <c r="K415" s="33"/>
    </row>
    <row r="416" spans="1:11" x14ac:dyDescent="0.25">
      <c r="A416" s="33"/>
      <c r="B416" s="56"/>
      <c r="C416" s="33"/>
      <c r="D416" s="33"/>
      <c r="E416" s="33"/>
      <c r="F416" s="34"/>
      <c r="G416" s="35"/>
      <c r="H416" s="35"/>
      <c r="I416" s="36"/>
      <c r="J416" s="37"/>
      <c r="K416" s="33"/>
    </row>
    <row r="417" spans="1:11" x14ac:dyDescent="0.25">
      <c r="A417" s="33"/>
      <c r="B417" s="56"/>
      <c r="C417" s="33"/>
      <c r="D417" s="33"/>
      <c r="E417" s="33"/>
      <c r="F417" s="34"/>
      <c r="G417" s="35"/>
      <c r="H417" s="35"/>
      <c r="I417" s="36"/>
      <c r="J417" s="37"/>
      <c r="K417" s="33"/>
    </row>
    <row r="418" spans="1:11" x14ac:dyDescent="0.25">
      <c r="A418" s="33"/>
      <c r="B418" s="56"/>
      <c r="C418" s="33"/>
      <c r="D418" s="33"/>
      <c r="E418" s="33"/>
      <c r="F418" s="34"/>
      <c r="G418" s="35"/>
      <c r="H418" s="35"/>
      <c r="I418" s="36"/>
      <c r="J418" s="37"/>
      <c r="K418" s="33"/>
    </row>
    <row r="419" spans="1:11" x14ac:dyDescent="0.25">
      <c r="A419" s="33"/>
      <c r="B419" s="56"/>
      <c r="C419" s="33"/>
      <c r="D419" s="33"/>
      <c r="E419" s="33"/>
      <c r="F419" s="34"/>
      <c r="G419" s="35"/>
      <c r="H419" s="35"/>
      <c r="I419" s="36"/>
      <c r="J419" s="37"/>
      <c r="K419" s="33"/>
    </row>
    <row r="420" spans="1:11" x14ac:dyDescent="0.25">
      <c r="A420" s="33"/>
      <c r="B420" s="56"/>
      <c r="C420" s="33"/>
      <c r="D420" s="33"/>
      <c r="E420" s="33"/>
      <c r="F420" s="34"/>
      <c r="G420" s="35"/>
      <c r="H420" s="35"/>
      <c r="I420" s="36"/>
      <c r="J420" s="37"/>
      <c r="K420" s="33"/>
    </row>
    <row r="421" spans="1:11" x14ac:dyDescent="0.25">
      <c r="A421" s="33"/>
      <c r="B421" s="56"/>
      <c r="C421" s="33"/>
      <c r="D421" s="33"/>
      <c r="E421" s="33"/>
      <c r="F421" s="34"/>
      <c r="G421" s="35"/>
      <c r="H421" s="35"/>
      <c r="I421" s="36"/>
      <c r="J421" s="37"/>
      <c r="K421" s="33"/>
    </row>
    <row r="422" spans="1:11" x14ac:dyDescent="0.25">
      <c r="A422" s="33"/>
      <c r="B422" s="56"/>
      <c r="C422" s="33"/>
      <c r="D422" s="33"/>
      <c r="E422" s="33"/>
      <c r="F422" s="34"/>
      <c r="G422" s="35"/>
      <c r="H422" s="35"/>
      <c r="I422" s="36"/>
      <c r="J422" s="37"/>
      <c r="K422" s="33"/>
    </row>
    <row r="423" spans="1:11" x14ac:dyDescent="0.25">
      <c r="A423" s="33"/>
      <c r="B423" s="56"/>
      <c r="C423" s="33"/>
      <c r="D423" s="33"/>
      <c r="E423" s="33"/>
      <c r="F423" s="34"/>
      <c r="G423" s="35"/>
      <c r="H423" s="35"/>
      <c r="I423" s="36"/>
      <c r="J423" s="37"/>
      <c r="K423" s="33"/>
    </row>
    <row r="424" spans="1:11" x14ac:dyDescent="0.25">
      <c r="A424" s="33"/>
      <c r="B424" s="56"/>
      <c r="C424" s="33"/>
      <c r="D424" s="33"/>
      <c r="E424" s="33"/>
      <c r="F424" s="34"/>
      <c r="G424" s="35"/>
      <c r="H424" s="35"/>
      <c r="I424" s="36"/>
      <c r="J424" s="37"/>
      <c r="K424" s="33"/>
    </row>
    <row r="425" spans="1:11" x14ac:dyDescent="0.25">
      <c r="A425" s="33"/>
      <c r="B425" s="56"/>
      <c r="C425" s="33"/>
      <c r="D425" s="33"/>
      <c r="E425" s="33"/>
      <c r="F425" s="34"/>
      <c r="G425" s="35"/>
      <c r="H425" s="35"/>
      <c r="I425" s="36"/>
      <c r="J425" s="37"/>
      <c r="K425" s="33"/>
    </row>
    <row r="426" spans="1:11" x14ac:dyDescent="0.25">
      <c r="A426" s="33"/>
      <c r="B426" s="56"/>
      <c r="C426" s="33"/>
      <c r="D426" s="33"/>
      <c r="E426" s="33"/>
      <c r="F426" s="34"/>
      <c r="G426" s="35"/>
      <c r="H426" s="35"/>
      <c r="I426" s="36"/>
      <c r="J426" s="37"/>
      <c r="K426" s="33"/>
    </row>
    <row r="427" spans="1:11" x14ac:dyDescent="0.25">
      <c r="A427" s="33"/>
      <c r="B427" s="56"/>
      <c r="C427" s="33"/>
      <c r="D427" s="33"/>
      <c r="E427" s="33"/>
      <c r="F427" s="34"/>
      <c r="G427" s="35"/>
      <c r="H427" s="35"/>
      <c r="I427" s="36"/>
      <c r="J427" s="37"/>
      <c r="K427" s="33"/>
    </row>
    <row r="428" spans="1:11" x14ac:dyDescent="0.25">
      <c r="A428" s="33"/>
      <c r="B428" s="56"/>
      <c r="C428" s="33"/>
      <c r="D428" s="33"/>
      <c r="E428" s="33"/>
      <c r="F428" s="34"/>
      <c r="G428" s="35"/>
      <c r="H428" s="35"/>
      <c r="I428" s="36"/>
      <c r="J428" s="37"/>
      <c r="K428" s="33"/>
    </row>
    <row r="429" spans="1:11" x14ac:dyDescent="0.25">
      <c r="A429" s="33"/>
      <c r="B429" s="56"/>
      <c r="C429" s="33"/>
      <c r="D429" s="33"/>
      <c r="E429" s="33"/>
      <c r="F429" s="34"/>
      <c r="G429" s="35"/>
      <c r="H429" s="35"/>
      <c r="I429" s="36"/>
      <c r="J429" s="37"/>
      <c r="K429" s="33"/>
    </row>
    <row r="430" spans="1:11" x14ac:dyDescent="0.25">
      <c r="A430" s="33"/>
      <c r="B430" s="56"/>
      <c r="C430" s="33"/>
      <c r="D430" s="33"/>
      <c r="E430" s="33"/>
      <c r="F430" s="34"/>
      <c r="G430" s="35"/>
      <c r="H430" s="35"/>
      <c r="I430" s="36"/>
      <c r="J430" s="37"/>
      <c r="K430" s="33"/>
    </row>
    <row r="431" spans="1:11" x14ac:dyDescent="0.25">
      <c r="A431" s="33"/>
      <c r="B431" s="56"/>
      <c r="C431" s="33"/>
      <c r="D431" s="33"/>
      <c r="E431" s="33"/>
      <c r="F431" s="34"/>
      <c r="G431" s="35"/>
      <c r="H431" s="35"/>
      <c r="I431" s="36"/>
      <c r="J431" s="37"/>
      <c r="K431" s="33"/>
    </row>
    <row r="432" spans="1:11" x14ac:dyDescent="0.25">
      <c r="A432" s="33"/>
      <c r="B432" s="56"/>
      <c r="C432" s="33"/>
      <c r="D432" s="33"/>
      <c r="E432" s="33"/>
      <c r="F432" s="34"/>
      <c r="G432" s="35"/>
      <c r="H432" s="35"/>
      <c r="I432" s="36"/>
      <c r="J432" s="37"/>
      <c r="K432" s="33"/>
    </row>
    <row r="433" spans="1:11" x14ac:dyDescent="0.25">
      <c r="A433" s="33"/>
      <c r="B433" s="56"/>
      <c r="C433" s="33"/>
      <c r="D433" s="33"/>
      <c r="E433" s="33"/>
      <c r="F433" s="34"/>
      <c r="G433" s="35"/>
      <c r="H433" s="35"/>
      <c r="I433" s="36"/>
      <c r="J433" s="37"/>
      <c r="K433" s="33"/>
    </row>
    <row r="434" spans="1:11" x14ac:dyDescent="0.25">
      <c r="A434" s="33"/>
      <c r="B434" s="56"/>
      <c r="C434" s="33"/>
      <c r="D434" s="33"/>
      <c r="E434" s="33"/>
      <c r="F434" s="34"/>
      <c r="G434" s="35"/>
      <c r="H434" s="35"/>
      <c r="I434" s="36"/>
      <c r="J434" s="37"/>
      <c r="K434" s="33"/>
    </row>
    <row r="435" spans="1:11" x14ac:dyDescent="0.25">
      <c r="A435" s="33"/>
      <c r="B435" s="56"/>
      <c r="C435" s="33"/>
      <c r="D435" s="33"/>
      <c r="E435" s="33"/>
      <c r="F435" s="34"/>
      <c r="G435" s="35"/>
      <c r="H435" s="35"/>
      <c r="I435" s="36"/>
      <c r="J435" s="37"/>
      <c r="K435" s="33"/>
    </row>
    <row r="436" spans="1:11" x14ac:dyDescent="0.25">
      <c r="A436" s="33"/>
      <c r="B436" s="56"/>
      <c r="C436" s="33"/>
      <c r="D436" s="33"/>
      <c r="E436" s="33"/>
      <c r="F436" s="34"/>
      <c r="G436" s="35"/>
      <c r="H436" s="35"/>
      <c r="I436" s="36"/>
      <c r="J436" s="37"/>
      <c r="K436" s="33"/>
    </row>
    <row r="437" spans="1:11" x14ac:dyDescent="0.25">
      <c r="A437" s="33"/>
      <c r="B437" s="56"/>
      <c r="C437" s="33"/>
      <c r="D437" s="33"/>
      <c r="E437" s="33"/>
      <c r="F437" s="34"/>
      <c r="G437" s="35"/>
      <c r="H437" s="35"/>
      <c r="I437" s="36"/>
      <c r="J437" s="37"/>
      <c r="K437" s="33"/>
    </row>
    <row r="438" spans="1:11" x14ac:dyDescent="0.25">
      <c r="A438" s="33"/>
      <c r="B438" s="56"/>
      <c r="C438" s="33"/>
      <c r="D438" s="33"/>
      <c r="E438" s="33"/>
      <c r="F438" s="34"/>
      <c r="G438" s="35"/>
      <c r="H438" s="35"/>
      <c r="I438" s="36"/>
      <c r="J438" s="37"/>
      <c r="K438" s="33"/>
    </row>
    <row r="439" spans="1:11" x14ac:dyDescent="0.25">
      <c r="A439" s="33"/>
      <c r="B439" s="56"/>
      <c r="C439" s="33"/>
      <c r="D439" s="33"/>
      <c r="E439" s="33"/>
      <c r="F439" s="34"/>
      <c r="G439" s="35"/>
      <c r="H439" s="35"/>
      <c r="I439" s="36"/>
      <c r="J439" s="37"/>
      <c r="K439" s="33"/>
    </row>
    <row r="440" spans="1:11" x14ac:dyDescent="0.25">
      <c r="A440" s="33"/>
      <c r="B440" s="56"/>
      <c r="C440" s="33"/>
      <c r="D440" s="33"/>
      <c r="E440" s="33"/>
      <c r="F440" s="34"/>
      <c r="G440" s="35"/>
      <c r="H440" s="35"/>
      <c r="I440" s="36"/>
      <c r="J440" s="37"/>
      <c r="K440" s="33"/>
    </row>
    <row r="441" spans="1:11" x14ac:dyDescent="0.25">
      <c r="A441" s="33"/>
      <c r="B441" s="56"/>
      <c r="C441" s="33"/>
      <c r="D441" s="33"/>
      <c r="E441" s="33"/>
      <c r="F441" s="34"/>
      <c r="G441" s="35"/>
      <c r="H441" s="35"/>
      <c r="I441" s="36"/>
      <c r="J441" s="37"/>
      <c r="K441" s="33"/>
    </row>
    <row r="442" spans="1:11" x14ac:dyDescent="0.25">
      <c r="A442" s="33"/>
      <c r="B442" s="56"/>
      <c r="C442" s="33"/>
      <c r="D442" s="33"/>
      <c r="E442" s="33"/>
      <c r="F442" s="34"/>
      <c r="G442" s="35"/>
      <c r="H442" s="35"/>
      <c r="I442" s="36"/>
      <c r="J442" s="37"/>
      <c r="K442" s="33"/>
    </row>
    <row r="443" spans="1:11" x14ac:dyDescent="0.25">
      <c r="A443" s="33"/>
      <c r="B443" s="56"/>
      <c r="C443" s="33"/>
      <c r="D443" s="33"/>
      <c r="E443" s="33"/>
      <c r="F443" s="34"/>
      <c r="G443" s="35"/>
      <c r="H443" s="35"/>
      <c r="I443" s="36"/>
      <c r="J443" s="37"/>
      <c r="K443" s="33"/>
    </row>
    <row r="444" spans="1:11" x14ac:dyDescent="0.25">
      <c r="A444" s="33"/>
      <c r="B444" s="56"/>
      <c r="C444" s="33"/>
      <c r="D444" s="33"/>
      <c r="E444" s="33"/>
      <c r="F444" s="34"/>
      <c r="G444" s="35"/>
      <c r="H444" s="35"/>
      <c r="I444" s="36"/>
      <c r="J444" s="37"/>
      <c r="K444" s="33"/>
    </row>
    <row r="445" spans="1:11" x14ac:dyDescent="0.25">
      <c r="A445" s="33"/>
      <c r="B445" s="56"/>
      <c r="C445" s="33"/>
      <c r="D445" s="33"/>
      <c r="E445" s="33"/>
      <c r="F445" s="34"/>
      <c r="G445" s="35"/>
      <c r="H445" s="35"/>
      <c r="I445" s="36"/>
      <c r="J445" s="37"/>
      <c r="K445" s="33"/>
    </row>
    <row r="446" spans="1:11" x14ac:dyDescent="0.25">
      <c r="A446" s="33"/>
      <c r="B446" s="56"/>
      <c r="C446" s="33"/>
      <c r="D446" s="33"/>
      <c r="E446" s="33"/>
      <c r="F446" s="34"/>
      <c r="G446" s="35"/>
      <c r="H446" s="35"/>
      <c r="I446" s="36"/>
      <c r="J446" s="37"/>
      <c r="K446" s="33"/>
    </row>
    <row r="447" spans="1:11" x14ac:dyDescent="0.25">
      <c r="A447" s="33"/>
      <c r="B447" s="56"/>
      <c r="C447" s="33"/>
      <c r="D447" s="33"/>
      <c r="E447" s="33"/>
      <c r="F447" s="34"/>
      <c r="G447" s="35"/>
      <c r="H447" s="35"/>
      <c r="I447" s="36"/>
      <c r="J447" s="37"/>
      <c r="K447" s="33"/>
    </row>
    <row r="448" spans="1:11" x14ac:dyDescent="0.25">
      <c r="A448" s="33"/>
      <c r="B448" s="56"/>
      <c r="C448" s="33"/>
      <c r="D448" s="33"/>
      <c r="E448" s="33"/>
      <c r="F448" s="34"/>
      <c r="G448" s="35"/>
      <c r="H448" s="35"/>
      <c r="I448" s="36"/>
      <c r="J448" s="37"/>
      <c r="K448" s="33"/>
    </row>
    <row r="449" spans="1:11" x14ac:dyDescent="0.25">
      <c r="A449" s="33"/>
      <c r="B449" s="56"/>
      <c r="C449" s="33"/>
      <c r="D449" s="33"/>
      <c r="E449" s="33"/>
      <c r="F449" s="34"/>
      <c r="G449" s="35"/>
      <c r="H449" s="35"/>
      <c r="I449" s="36"/>
      <c r="J449" s="37"/>
      <c r="K449" s="33"/>
    </row>
    <row r="450" spans="1:11" x14ac:dyDescent="0.25">
      <c r="A450" s="33"/>
      <c r="B450" s="56"/>
      <c r="C450" s="33"/>
      <c r="D450" s="33"/>
      <c r="E450" s="33"/>
      <c r="F450" s="34"/>
      <c r="G450" s="35"/>
      <c r="H450" s="35"/>
      <c r="I450" s="36"/>
      <c r="J450" s="37"/>
      <c r="K450" s="33"/>
    </row>
    <row r="451" spans="1:11" x14ac:dyDescent="0.25">
      <c r="A451" s="33"/>
      <c r="B451" s="56"/>
      <c r="C451" s="33"/>
      <c r="D451" s="33"/>
      <c r="E451" s="33"/>
      <c r="F451" s="34"/>
      <c r="G451" s="35"/>
      <c r="H451" s="35"/>
      <c r="I451" s="36"/>
      <c r="J451" s="37"/>
      <c r="K451" s="33"/>
    </row>
    <row r="452" spans="1:11" x14ac:dyDescent="0.25">
      <c r="A452" s="33"/>
      <c r="B452" s="56"/>
      <c r="C452" s="33"/>
      <c r="D452" s="33"/>
      <c r="E452" s="33"/>
      <c r="F452" s="34"/>
      <c r="G452" s="35"/>
      <c r="H452" s="35"/>
      <c r="I452" s="36"/>
      <c r="J452" s="37"/>
      <c r="K452" s="33"/>
    </row>
    <row r="453" spans="1:11" x14ac:dyDescent="0.25">
      <c r="A453" s="33"/>
      <c r="B453" s="56"/>
      <c r="C453" s="33"/>
      <c r="D453" s="33"/>
      <c r="E453" s="33"/>
      <c r="F453" s="34"/>
      <c r="G453" s="35"/>
      <c r="H453" s="35"/>
      <c r="I453" s="36"/>
      <c r="J453" s="37"/>
      <c r="K453" s="33"/>
    </row>
    <row r="454" spans="1:11" x14ac:dyDescent="0.25">
      <c r="A454" s="33"/>
      <c r="B454" s="56"/>
      <c r="C454" s="33"/>
      <c r="D454" s="33"/>
      <c r="E454" s="33"/>
      <c r="F454" s="34"/>
      <c r="G454" s="35"/>
      <c r="H454" s="35"/>
      <c r="I454" s="36"/>
      <c r="J454" s="37"/>
      <c r="K454" s="33"/>
    </row>
    <row r="455" spans="1:11" x14ac:dyDescent="0.25">
      <c r="A455" s="33"/>
      <c r="B455" s="56"/>
      <c r="C455" s="33"/>
      <c r="D455" s="33"/>
      <c r="E455" s="33"/>
      <c r="F455" s="34"/>
      <c r="G455" s="35"/>
      <c r="H455" s="35"/>
      <c r="I455" s="36"/>
      <c r="J455" s="37"/>
      <c r="K455" s="33"/>
    </row>
    <row r="456" spans="1:11" x14ac:dyDescent="0.25">
      <c r="A456" s="33"/>
      <c r="B456" s="56"/>
      <c r="C456" s="33"/>
      <c r="D456" s="33"/>
      <c r="E456" s="33"/>
      <c r="F456" s="34"/>
      <c r="G456" s="35"/>
      <c r="H456" s="35"/>
      <c r="I456" s="36"/>
      <c r="J456" s="37"/>
      <c r="K456" s="33"/>
    </row>
    <row r="457" spans="1:11" x14ac:dyDescent="0.25">
      <c r="A457" s="33"/>
      <c r="B457" s="56"/>
      <c r="C457" s="33"/>
      <c r="D457" s="33"/>
      <c r="E457" s="33"/>
      <c r="F457" s="34"/>
      <c r="G457" s="35"/>
      <c r="H457" s="35"/>
      <c r="I457" s="36"/>
      <c r="J457" s="37"/>
      <c r="K457" s="33"/>
    </row>
    <row r="458" spans="1:11" x14ac:dyDescent="0.25">
      <c r="A458" s="33"/>
      <c r="B458" s="56"/>
      <c r="C458" s="33"/>
      <c r="D458" s="33"/>
      <c r="E458" s="33"/>
      <c r="F458" s="34"/>
      <c r="G458" s="35"/>
      <c r="H458" s="35"/>
      <c r="I458" s="36"/>
      <c r="J458" s="37"/>
      <c r="K458" s="33"/>
    </row>
    <row r="459" spans="1:11" x14ac:dyDescent="0.25">
      <c r="A459" s="33"/>
      <c r="B459" s="56"/>
      <c r="C459" s="33"/>
      <c r="D459" s="33"/>
      <c r="E459" s="33"/>
      <c r="F459" s="34"/>
      <c r="G459" s="35"/>
      <c r="H459" s="35"/>
      <c r="I459" s="36"/>
      <c r="J459" s="37"/>
      <c r="K459" s="33"/>
    </row>
    <row r="460" spans="1:11" x14ac:dyDescent="0.25">
      <c r="A460" s="33"/>
      <c r="B460" s="56"/>
      <c r="C460" s="33"/>
      <c r="D460" s="33"/>
      <c r="E460" s="33"/>
      <c r="F460" s="34"/>
      <c r="G460" s="35"/>
      <c r="H460" s="35"/>
      <c r="I460" s="36"/>
      <c r="J460" s="37"/>
      <c r="K460" s="33"/>
    </row>
    <row r="461" spans="1:11" x14ac:dyDescent="0.25">
      <c r="A461" s="33"/>
      <c r="B461" s="56"/>
      <c r="C461" s="33"/>
      <c r="D461" s="33"/>
      <c r="E461" s="33"/>
      <c r="F461" s="34"/>
      <c r="G461" s="35"/>
      <c r="H461" s="35"/>
      <c r="I461" s="36"/>
      <c r="J461" s="37"/>
      <c r="K461" s="33"/>
    </row>
    <row r="462" spans="1:11" x14ac:dyDescent="0.25">
      <c r="A462" s="33"/>
      <c r="B462" s="56"/>
      <c r="C462" s="33"/>
      <c r="D462" s="33"/>
      <c r="E462" s="33"/>
      <c r="F462" s="34"/>
      <c r="G462" s="35"/>
      <c r="H462" s="35"/>
      <c r="I462" s="36"/>
      <c r="J462" s="37"/>
      <c r="K462" s="33"/>
    </row>
    <row r="463" spans="1:11" x14ac:dyDescent="0.25">
      <c r="A463" s="33"/>
      <c r="B463" s="56"/>
      <c r="C463" s="33"/>
      <c r="D463" s="33"/>
      <c r="E463" s="33"/>
      <c r="F463" s="34"/>
      <c r="G463" s="35"/>
      <c r="H463" s="35"/>
      <c r="I463" s="36"/>
      <c r="J463" s="37"/>
      <c r="K463" s="33"/>
    </row>
    <row r="464" spans="1:11" x14ac:dyDescent="0.25">
      <c r="A464" s="33"/>
      <c r="B464" s="56"/>
      <c r="C464" s="33"/>
      <c r="D464" s="33"/>
      <c r="E464" s="33"/>
      <c r="F464" s="34"/>
      <c r="G464" s="35"/>
      <c r="H464" s="35"/>
      <c r="I464" s="36"/>
      <c r="J464" s="37"/>
      <c r="K464" s="33"/>
    </row>
    <row r="465" spans="1:11" x14ac:dyDescent="0.25">
      <c r="A465" s="33"/>
      <c r="B465" s="56"/>
      <c r="C465" s="33"/>
      <c r="D465" s="33"/>
      <c r="E465" s="33"/>
      <c r="F465" s="34"/>
      <c r="G465" s="35"/>
      <c r="H465" s="35"/>
      <c r="I465" s="36"/>
      <c r="J465" s="37"/>
      <c r="K465" s="33"/>
    </row>
    <row r="466" spans="1:11" x14ac:dyDescent="0.25">
      <c r="A466" s="33"/>
      <c r="B466" s="56"/>
      <c r="C466" s="33"/>
      <c r="D466" s="33"/>
      <c r="E466" s="33"/>
      <c r="F466" s="34"/>
      <c r="G466" s="35"/>
      <c r="H466" s="35"/>
      <c r="I466" s="36"/>
      <c r="J466" s="37"/>
      <c r="K466" s="33"/>
    </row>
    <row r="467" spans="1:11" x14ac:dyDescent="0.25">
      <c r="A467" s="33"/>
      <c r="B467" s="56"/>
      <c r="C467" s="33"/>
      <c r="D467" s="33"/>
      <c r="E467" s="33"/>
      <c r="F467" s="34"/>
      <c r="G467" s="35"/>
      <c r="H467" s="35"/>
      <c r="I467" s="36"/>
      <c r="J467" s="37"/>
      <c r="K467" s="33"/>
    </row>
    <row r="468" spans="1:11" x14ac:dyDescent="0.25">
      <c r="A468" s="33"/>
      <c r="B468" s="56"/>
      <c r="C468" s="33"/>
      <c r="D468" s="33"/>
      <c r="E468" s="33"/>
      <c r="F468" s="34"/>
      <c r="G468" s="35"/>
      <c r="H468" s="35"/>
      <c r="I468" s="36"/>
      <c r="J468" s="37"/>
      <c r="K468" s="33"/>
    </row>
    <row r="469" spans="1:11" x14ac:dyDescent="0.25">
      <c r="A469" s="33"/>
      <c r="B469" s="56"/>
      <c r="C469" s="33"/>
      <c r="D469" s="33"/>
      <c r="E469" s="33"/>
      <c r="F469" s="34"/>
      <c r="G469" s="35"/>
      <c r="H469" s="35"/>
      <c r="I469" s="36"/>
      <c r="J469" s="37"/>
      <c r="K469" s="33"/>
    </row>
    <row r="470" spans="1:11" x14ac:dyDescent="0.25">
      <c r="A470" s="33"/>
      <c r="B470" s="56"/>
      <c r="C470" s="33"/>
      <c r="D470" s="33"/>
      <c r="E470" s="33"/>
      <c r="F470" s="34"/>
      <c r="G470" s="35"/>
      <c r="H470" s="35"/>
      <c r="I470" s="36"/>
      <c r="J470" s="37"/>
      <c r="K470" s="33"/>
    </row>
    <row r="471" spans="1:11" x14ac:dyDescent="0.25">
      <c r="A471" s="33"/>
      <c r="B471" s="56"/>
      <c r="C471" s="33"/>
      <c r="D471" s="33"/>
      <c r="E471" s="33"/>
      <c r="F471" s="34"/>
      <c r="G471" s="35"/>
      <c r="H471" s="35"/>
      <c r="I471" s="36"/>
      <c r="J471" s="37"/>
      <c r="K471" s="33"/>
    </row>
    <row r="472" spans="1:11" x14ac:dyDescent="0.25">
      <c r="A472" s="33"/>
      <c r="B472" s="56"/>
      <c r="C472" s="33"/>
      <c r="D472" s="33"/>
      <c r="E472" s="33"/>
      <c r="F472" s="34"/>
      <c r="G472" s="35"/>
      <c r="H472" s="35"/>
      <c r="I472" s="36"/>
      <c r="J472" s="37"/>
      <c r="K472" s="33"/>
    </row>
    <row r="473" spans="1:11" x14ac:dyDescent="0.25">
      <c r="A473" s="33"/>
      <c r="B473" s="56"/>
      <c r="C473" s="33"/>
      <c r="D473" s="33"/>
      <c r="E473" s="33"/>
      <c r="F473" s="34"/>
      <c r="G473" s="35"/>
      <c r="H473" s="35"/>
      <c r="I473" s="36"/>
      <c r="J473" s="37"/>
      <c r="K473" s="33"/>
    </row>
    <row r="474" spans="1:11" x14ac:dyDescent="0.25">
      <c r="A474" s="33"/>
      <c r="B474" s="56"/>
      <c r="C474" s="33"/>
      <c r="D474" s="33"/>
      <c r="E474" s="33"/>
      <c r="F474" s="34"/>
      <c r="G474" s="35"/>
      <c r="H474" s="35"/>
      <c r="I474" s="36"/>
      <c r="J474" s="37"/>
      <c r="K474" s="33"/>
    </row>
    <row r="475" spans="1:11" x14ac:dyDescent="0.25">
      <c r="A475" s="33"/>
      <c r="B475" s="56"/>
      <c r="C475" s="33"/>
      <c r="D475" s="33"/>
      <c r="E475" s="33"/>
      <c r="F475" s="34"/>
      <c r="G475" s="35"/>
      <c r="H475" s="35"/>
      <c r="I475" s="36"/>
      <c r="J475" s="37"/>
      <c r="K475" s="33"/>
    </row>
    <row r="476" spans="1:11" x14ac:dyDescent="0.25">
      <c r="A476" s="33"/>
      <c r="B476" s="56"/>
      <c r="C476" s="33"/>
      <c r="D476" s="33"/>
      <c r="E476" s="33"/>
      <c r="F476" s="34"/>
      <c r="G476" s="35"/>
      <c r="H476" s="35"/>
      <c r="I476" s="36"/>
      <c r="J476" s="37"/>
      <c r="K476" s="33"/>
    </row>
    <row r="477" spans="1:11" x14ac:dyDescent="0.25">
      <c r="A477" s="33"/>
      <c r="B477" s="56"/>
      <c r="C477" s="33"/>
      <c r="D477" s="33"/>
      <c r="E477" s="33"/>
      <c r="F477" s="34"/>
      <c r="G477" s="35"/>
      <c r="H477" s="35"/>
      <c r="I477" s="36"/>
      <c r="J477" s="37"/>
      <c r="K477" s="33"/>
    </row>
    <row r="478" spans="1:11" x14ac:dyDescent="0.25">
      <c r="A478" s="33"/>
      <c r="B478" s="56"/>
      <c r="C478" s="33"/>
      <c r="D478" s="33"/>
      <c r="E478" s="33"/>
      <c r="F478" s="34"/>
      <c r="G478" s="35"/>
      <c r="H478" s="35"/>
      <c r="I478" s="36"/>
      <c r="J478" s="37"/>
      <c r="K478" s="33"/>
    </row>
    <row r="479" spans="1:11" x14ac:dyDescent="0.25">
      <c r="A479" s="33"/>
      <c r="B479" s="56"/>
      <c r="C479" s="33"/>
      <c r="D479" s="33"/>
      <c r="E479" s="33"/>
      <c r="F479" s="34"/>
      <c r="G479" s="35"/>
      <c r="H479" s="35"/>
      <c r="I479" s="36"/>
      <c r="J479" s="37"/>
      <c r="K479" s="33"/>
    </row>
    <row r="480" spans="1:11" x14ac:dyDescent="0.25">
      <c r="A480" s="33"/>
      <c r="B480" s="56"/>
      <c r="C480" s="33"/>
      <c r="D480" s="33"/>
      <c r="E480" s="33"/>
      <c r="F480" s="34"/>
      <c r="G480" s="35"/>
      <c r="H480" s="35"/>
      <c r="I480" s="36"/>
      <c r="J480" s="37"/>
      <c r="K480" s="33"/>
    </row>
    <row r="481" spans="1:11" x14ac:dyDescent="0.25">
      <c r="A481" s="33"/>
      <c r="B481" s="56"/>
      <c r="C481" s="33"/>
      <c r="D481" s="33"/>
      <c r="E481" s="33"/>
      <c r="F481" s="34"/>
      <c r="G481" s="35"/>
      <c r="H481" s="35"/>
      <c r="I481" s="36"/>
      <c r="J481" s="37"/>
      <c r="K481" s="33"/>
    </row>
    <row r="482" spans="1:11" x14ac:dyDescent="0.25">
      <c r="A482" s="33"/>
      <c r="B482" s="56"/>
      <c r="C482" s="33"/>
      <c r="D482" s="33"/>
      <c r="E482" s="33"/>
      <c r="F482" s="34"/>
      <c r="G482" s="35"/>
      <c r="H482" s="35"/>
      <c r="I482" s="36"/>
      <c r="J482" s="37"/>
      <c r="K482" s="33"/>
    </row>
    <row r="483" spans="1:11" x14ac:dyDescent="0.25">
      <c r="A483" s="33"/>
      <c r="B483" s="56"/>
      <c r="C483" s="33"/>
      <c r="D483" s="33"/>
      <c r="E483" s="33"/>
      <c r="F483" s="34"/>
      <c r="G483" s="35"/>
      <c r="H483" s="35"/>
      <c r="I483" s="36"/>
      <c r="J483" s="37"/>
      <c r="K483" s="33"/>
    </row>
    <row r="484" spans="1:11" x14ac:dyDescent="0.25">
      <c r="A484" s="33"/>
      <c r="B484" s="56"/>
      <c r="C484" s="33"/>
      <c r="D484" s="33"/>
      <c r="E484" s="33"/>
      <c r="F484" s="34"/>
      <c r="G484" s="35"/>
      <c r="H484" s="35"/>
      <c r="I484" s="36"/>
      <c r="J484" s="37"/>
      <c r="K484" s="33"/>
    </row>
    <row r="485" spans="1:11" x14ac:dyDescent="0.25">
      <c r="A485" s="33"/>
      <c r="B485" s="56"/>
      <c r="C485" s="33"/>
      <c r="D485" s="33"/>
      <c r="E485" s="33"/>
      <c r="F485" s="34"/>
      <c r="G485" s="35"/>
      <c r="H485" s="35"/>
      <c r="I485" s="36"/>
      <c r="J485" s="37"/>
      <c r="K485" s="33"/>
    </row>
    <row r="486" spans="1:11" x14ac:dyDescent="0.25">
      <c r="A486" s="33"/>
      <c r="B486" s="56"/>
      <c r="C486" s="33"/>
      <c r="D486" s="33"/>
      <c r="E486" s="33"/>
      <c r="F486" s="34"/>
      <c r="G486" s="35"/>
      <c r="H486" s="35"/>
      <c r="I486" s="36"/>
      <c r="J486" s="37"/>
      <c r="K486" s="33"/>
    </row>
    <row r="487" spans="1:11" x14ac:dyDescent="0.25">
      <c r="A487" s="33"/>
      <c r="B487" s="56"/>
      <c r="C487" s="33"/>
      <c r="D487" s="33"/>
      <c r="E487" s="33"/>
      <c r="F487" s="34"/>
      <c r="G487" s="35"/>
      <c r="H487" s="35"/>
      <c r="I487" s="36"/>
      <c r="J487" s="37"/>
      <c r="K487" s="33"/>
    </row>
    <row r="488" spans="1:11" x14ac:dyDescent="0.25">
      <c r="A488" s="33"/>
      <c r="B488" s="56"/>
      <c r="C488" s="33"/>
      <c r="D488" s="33"/>
      <c r="E488" s="33"/>
      <c r="F488" s="34"/>
      <c r="G488" s="35"/>
      <c r="H488" s="35"/>
      <c r="I488" s="36"/>
      <c r="J488" s="37"/>
      <c r="K488" s="33"/>
    </row>
    <row r="489" spans="1:11" x14ac:dyDescent="0.25">
      <c r="A489" s="33"/>
      <c r="B489" s="56"/>
      <c r="C489" s="33"/>
      <c r="D489" s="33"/>
      <c r="E489" s="33"/>
      <c r="F489" s="34"/>
      <c r="G489" s="35"/>
      <c r="H489" s="35"/>
      <c r="I489" s="36"/>
      <c r="J489" s="37"/>
      <c r="K489" s="33"/>
    </row>
    <row r="490" spans="1:11" x14ac:dyDescent="0.25">
      <c r="A490" s="33"/>
      <c r="B490" s="56"/>
      <c r="C490" s="33"/>
      <c r="D490" s="33"/>
      <c r="E490" s="33"/>
      <c r="F490" s="34"/>
      <c r="G490" s="35"/>
      <c r="H490" s="35"/>
      <c r="I490" s="36"/>
      <c r="J490" s="37"/>
      <c r="K490" s="33"/>
    </row>
    <row r="491" spans="1:11" x14ac:dyDescent="0.25">
      <c r="A491" s="33"/>
      <c r="B491" s="56"/>
      <c r="C491" s="33"/>
      <c r="D491" s="33"/>
      <c r="E491" s="33"/>
      <c r="F491" s="34"/>
      <c r="G491" s="35"/>
      <c r="H491" s="35"/>
      <c r="I491" s="36"/>
      <c r="J491" s="37"/>
      <c r="K491" s="33"/>
    </row>
    <row r="492" spans="1:11" x14ac:dyDescent="0.25">
      <c r="A492" s="33"/>
      <c r="B492" s="56"/>
      <c r="C492" s="33"/>
      <c r="D492" s="33"/>
      <c r="E492" s="33"/>
      <c r="F492" s="34"/>
      <c r="G492" s="35"/>
      <c r="H492" s="35"/>
      <c r="I492" s="36"/>
      <c r="J492" s="37"/>
      <c r="K492" s="33"/>
    </row>
    <row r="493" spans="1:11" x14ac:dyDescent="0.25">
      <c r="A493" s="33"/>
      <c r="B493" s="56"/>
      <c r="C493" s="33"/>
      <c r="D493" s="33"/>
      <c r="E493" s="33"/>
      <c r="F493" s="34"/>
      <c r="G493" s="35"/>
      <c r="H493" s="35"/>
      <c r="I493" s="36"/>
      <c r="J493" s="37"/>
      <c r="K493" s="33"/>
    </row>
    <row r="494" spans="1:11" x14ac:dyDescent="0.25">
      <c r="A494" s="33"/>
      <c r="B494" s="56"/>
      <c r="C494" s="33"/>
      <c r="D494" s="33"/>
      <c r="E494" s="33"/>
      <c r="F494" s="34"/>
      <c r="G494" s="35"/>
      <c r="H494" s="35"/>
      <c r="I494" s="36"/>
      <c r="J494" s="37"/>
      <c r="K494" s="33"/>
    </row>
    <row r="495" spans="1:11" x14ac:dyDescent="0.25">
      <c r="A495" s="33"/>
      <c r="B495" s="56"/>
      <c r="C495" s="33"/>
      <c r="D495" s="33"/>
      <c r="E495" s="33"/>
      <c r="F495" s="34"/>
      <c r="G495" s="35"/>
      <c r="H495" s="35"/>
      <c r="I495" s="36"/>
      <c r="J495" s="37"/>
      <c r="K495" s="33"/>
    </row>
    <row r="496" spans="1:11" x14ac:dyDescent="0.25">
      <c r="A496" s="33"/>
      <c r="B496" s="56"/>
      <c r="C496" s="33"/>
      <c r="D496" s="33"/>
      <c r="E496" s="33"/>
      <c r="F496" s="34"/>
      <c r="G496" s="35"/>
      <c r="H496" s="35"/>
      <c r="I496" s="36"/>
      <c r="J496" s="37"/>
      <c r="K496" s="33"/>
    </row>
    <row r="497" spans="1:11" x14ac:dyDescent="0.25">
      <c r="A497" s="33"/>
      <c r="B497" s="56"/>
      <c r="C497" s="33"/>
      <c r="D497" s="33"/>
      <c r="E497" s="33"/>
      <c r="F497" s="34"/>
      <c r="G497" s="35"/>
      <c r="H497" s="35"/>
      <c r="I497" s="36"/>
      <c r="J497" s="37"/>
      <c r="K497" s="33"/>
    </row>
    <row r="498" spans="1:11" x14ac:dyDescent="0.25">
      <c r="A498" s="33"/>
      <c r="B498" s="56"/>
      <c r="C498" s="33"/>
      <c r="D498" s="33"/>
      <c r="E498" s="33"/>
      <c r="F498" s="34"/>
      <c r="G498" s="35"/>
      <c r="H498" s="35"/>
      <c r="I498" s="36"/>
      <c r="J498" s="37"/>
      <c r="K498" s="33"/>
    </row>
    <row r="499" spans="1:11" x14ac:dyDescent="0.25">
      <c r="A499" s="33"/>
      <c r="B499" s="56"/>
      <c r="C499" s="33"/>
      <c r="D499" s="33"/>
      <c r="E499" s="33"/>
      <c r="F499" s="34"/>
      <c r="G499" s="35"/>
      <c r="H499" s="35"/>
      <c r="I499" s="36"/>
      <c r="J499" s="37"/>
      <c r="K499" s="33"/>
    </row>
    <row r="500" spans="1:11" x14ac:dyDescent="0.25">
      <c r="A500" s="33"/>
      <c r="B500" s="56"/>
      <c r="C500" s="33"/>
      <c r="D500" s="33"/>
      <c r="E500" s="33"/>
      <c r="F500" s="34"/>
      <c r="G500" s="35"/>
      <c r="H500" s="35"/>
      <c r="I500" s="36"/>
      <c r="J500" s="37"/>
      <c r="K500" s="33"/>
    </row>
    <row r="501" spans="1:11" x14ac:dyDescent="0.25">
      <c r="A501" s="33"/>
      <c r="B501" s="56"/>
      <c r="C501" s="33"/>
      <c r="D501" s="33"/>
      <c r="E501" s="33"/>
      <c r="F501" s="34"/>
      <c r="G501" s="35"/>
      <c r="H501" s="35"/>
      <c r="I501" s="36"/>
      <c r="J501" s="37"/>
      <c r="K501" s="33"/>
    </row>
    <row r="502" spans="1:11" x14ac:dyDescent="0.25">
      <c r="A502" s="33"/>
      <c r="B502" s="56"/>
      <c r="C502" s="33"/>
      <c r="D502" s="33"/>
      <c r="E502" s="33"/>
      <c r="F502" s="34"/>
      <c r="G502" s="35"/>
      <c r="H502" s="35"/>
      <c r="I502" s="36"/>
      <c r="J502" s="37"/>
      <c r="K502" s="33"/>
    </row>
    <row r="503" spans="1:11" x14ac:dyDescent="0.25">
      <c r="A503" s="33"/>
      <c r="B503" s="56"/>
      <c r="C503" s="33"/>
      <c r="D503" s="33"/>
      <c r="E503" s="33"/>
      <c r="F503" s="34"/>
      <c r="G503" s="35"/>
      <c r="H503" s="35"/>
      <c r="I503" s="36"/>
      <c r="J503" s="37"/>
      <c r="K503" s="33"/>
    </row>
    <row r="504" spans="1:11" x14ac:dyDescent="0.25">
      <c r="A504" s="33"/>
      <c r="B504" s="56"/>
      <c r="C504" s="33"/>
      <c r="D504" s="33"/>
      <c r="E504" s="33"/>
      <c r="F504" s="34"/>
      <c r="G504" s="35"/>
      <c r="H504" s="35"/>
      <c r="I504" s="36"/>
      <c r="J504" s="37"/>
      <c r="K504" s="33"/>
    </row>
    <row r="505" spans="1:11" x14ac:dyDescent="0.25">
      <c r="A505" s="33"/>
      <c r="B505" s="56"/>
      <c r="C505" s="33"/>
      <c r="D505" s="33"/>
      <c r="E505" s="33"/>
      <c r="F505" s="34"/>
      <c r="G505" s="35"/>
      <c r="H505" s="35"/>
      <c r="I505" s="36"/>
      <c r="J505" s="37"/>
      <c r="K505" s="33"/>
    </row>
    <row r="506" spans="1:11" x14ac:dyDescent="0.25">
      <c r="A506" s="33"/>
      <c r="B506" s="56"/>
      <c r="C506" s="33"/>
      <c r="D506" s="33"/>
      <c r="E506" s="33"/>
      <c r="F506" s="34"/>
      <c r="G506" s="35"/>
      <c r="H506" s="35"/>
      <c r="I506" s="36"/>
      <c r="J506" s="37"/>
      <c r="K506" s="33"/>
    </row>
    <row r="507" spans="1:11" x14ac:dyDescent="0.25">
      <c r="A507" s="33"/>
      <c r="B507" s="56"/>
      <c r="C507" s="33"/>
      <c r="D507" s="33"/>
      <c r="E507" s="33"/>
      <c r="F507" s="34"/>
      <c r="G507" s="35"/>
      <c r="H507" s="35"/>
      <c r="I507" s="36"/>
      <c r="J507" s="37"/>
      <c r="K507" s="33"/>
    </row>
    <row r="508" spans="1:11" x14ac:dyDescent="0.25">
      <c r="A508" s="33"/>
      <c r="B508" s="56"/>
      <c r="C508" s="33"/>
      <c r="D508" s="33"/>
      <c r="E508" s="33"/>
      <c r="F508" s="34"/>
      <c r="G508" s="35"/>
      <c r="H508" s="35"/>
      <c r="I508" s="36"/>
      <c r="J508" s="37"/>
      <c r="K508" s="33"/>
    </row>
    <row r="509" spans="1:11" x14ac:dyDescent="0.25">
      <c r="A509" s="33"/>
      <c r="B509" s="56"/>
      <c r="C509" s="33"/>
      <c r="D509" s="33"/>
      <c r="E509" s="33"/>
      <c r="F509" s="34"/>
      <c r="G509" s="35"/>
      <c r="H509" s="35"/>
      <c r="I509" s="36"/>
      <c r="J509" s="37"/>
      <c r="K509" s="33"/>
    </row>
    <row r="510" spans="1:11" x14ac:dyDescent="0.25">
      <c r="A510" s="33"/>
      <c r="B510" s="56"/>
      <c r="C510" s="33"/>
      <c r="D510" s="33"/>
      <c r="E510" s="33"/>
      <c r="F510" s="34"/>
      <c r="G510" s="35"/>
      <c r="H510" s="35"/>
      <c r="I510" s="36"/>
      <c r="J510" s="37"/>
      <c r="K510" s="33"/>
    </row>
    <row r="511" spans="1:11" x14ac:dyDescent="0.25">
      <c r="A511" s="33"/>
      <c r="B511" s="56"/>
      <c r="C511" s="33"/>
      <c r="D511" s="33"/>
      <c r="E511" s="33"/>
      <c r="F511" s="34"/>
      <c r="G511" s="35"/>
      <c r="H511" s="35"/>
      <c r="I511" s="36"/>
      <c r="J511" s="37"/>
      <c r="K511" s="33"/>
    </row>
    <row r="512" spans="1:11" x14ac:dyDescent="0.25">
      <c r="A512" s="33"/>
      <c r="B512" s="56"/>
      <c r="C512" s="33"/>
      <c r="D512" s="33"/>
      <c r="E512" s="33"/>
      <c r="F512" s="34"/>
      <c r="G512" s="35"/>
      <c r="H512" s="35"/>
      <c r="I512" s="36"/>
      <c r="J512" s="37"/>
      <c r="K512" s="33"/>
    </row>
    <row r="513" spans="1:11" x14ac:dyDescent="0.25">
      <c r="A513" s="33"/>
      <c r="B513" s="56"/>
      <c r="C513" s="33"/>
      <c r="D513" s="33"/>
      <c r="E513" s="33"/>
      <c r="F513" s="34"/>
      <c r="G513" s="35"/>
      <c r="H513" s="35"/>
      <c r="I513" s="36"/>
      <c r="J513" s="37"/>
      <c r="K513" s="33"/>
    </row>
    <row r="514" spans="1:11" x14ac:dyDescent="0.25">
      <c r="A514" s="33"/>
      <c r="B514" s="56"/>
      <c r="C514" s="33"/>
      <c r="D514" s="33"/>
      <c r="E514" s="33"/>
      <c r="F514" s="34"/>
      <c r="G514" s="35"/>
      <c r="H514" s="35"/>
      <c r="I514" s="36"/>
      <c r="J514" s="37"/>
      <c r="K514" s="33"/>
    </row>
    <row r="515" spans="1:11" x14ac:dyDescent="0.25">
      <c r="A515" s="33"/>
      <c r="B515" s="56"/>
      <c r="C515" s="33"/>
      <c r="D515" s="33"/>
      <c r="E515" s="33"/>
      <c r="F515" s="34"/>
      <c r="G515" s="35"/>
      <c r="H515" s="35"/>
      <c r="I515" s="36"/>
      <c r="J515" s="37"/>
      <c r="K515" s="33"/>
    </row>
    <row r="516" spans="1:11" x14ac:dyDescent="0.25">
      <c r="A516" s="33"/>
      <c r="B516" s="56"/>
      <c r="C516" s="33"/>
      <c r="D516" s="33"/>
      <c r="E516" s="33"/>
      <c r="F516" s="34"/>
      <c r="G516" s="35"/>
      <c r="H516" s="35"/>
      <c r="I516" s="36"/>
      <c r="J516" s="37"/>
      <c r="K516" s="33"/>
    </row>
    <row r="517" spans="1:11" x14ac:dyDescent="0.25">
      <c r="A517" s="33"/>
      <c r="B517" s="56"/>
      <c r="C517" s="33"/>
      <c r="D517" s="33"/>
      <c r="E517" s="33"/>
      <c r="F517" s="34"/>
      <c r="G517" s="35"/>
      <c r="H517" s="35"/>
      <c r="I517" s="36"/>
      <c r="J517" s="37"/>
      <c r="K517" s="33"/>
    </row>
    <row r="518" spans="1:11" x14ac:dyDescent="0.25">
      <c r="A518" s="33"/>
      <c r="B518" s="56"/>
      <c r="C518" s="33"/>
      <c r="D518" s="33"/>
      <c r="E518" s="33"/>
      <c r="F518" s="34"/>
      <c r="G518" s="35"/>
      <c r="H518" s="35"/>
      <c r="I518" s="36"/>
      <c r="J518" s="37"/>
      <c r="K518" s="33"/>
    </row>
    <row r="519" spans="1:11" x14ac:dyDescent="0.25">
      <c r="A519" s="33"/>
      <c r="B519" s="56"/>
      <c r="C519" s="33"/>
      <c r="D519" s="33"/>
      <c r="E519" s="33"/>
      <c r="F519" s="34"/>
      <c r="G519" s="35"/>
      <c r="H519" s="35"/>
      <c r="I519" s="36"/>
      <c r="J519" s="37"/>
      <c r="K519" s="33"/>
    </row>
    <row r="520" spans="1:11" x14ac:dyDescent="0.25">
      <c r="A520" s="33"/>
      <c r="B520" s="56"/>
      <c r="C520" s="33"/>
      <c r="D520" s="33"/>
      <c r="E520" s="33"/>
      <c r="F520" s="34"/>
      <c r="G520" s="35"/>
      <c r="H520" s="35"/>
      <c r="I520" s="36"/>
      <c r="J520" s="37"/>
      <c r="K520" s="33"/>
    </row>
    <row r="521" spans="1:11" x14ac:dyDescent="0.25">
      <c r="A521" s="33"/>
      <c r="B521" s="56"/>
      <c r="C521" s="33"/>
      <c r="D521" s="33"/>
      <c r="E521" s="33"/>
      <c r="F521" s="34"/>
      <c r="G521" s="35"/>
      <c r="H521" s="35"/>
      <c r="I521" s="36"/>
      <c r="J521" s="37"/>
      <c r="K521" s="33"/>
    </row>
    <row r="522" spans="1:11" x14ac:dyDescent="0.25">
      <c r="A522" s="33"/>
      <c r="B522" s="56"/>
      <c r="C522" s="33"/>
      <c r="D522" s="33"/>
      <c r="E522" s="33"/>
      <c r="F522" s="34"/>
      <c r="G522" s="35"/>
      <c r="H522" s="35"/>
      <c r="I522" s="36"/>
      <c r="J522" s="37"/>
      <c r="K522" s="33"/>
    </row>
    <row r="523" spans="1:11" x14ac:dyDescent="0.25">
      <c r="A523" s="33"/>
      <c r="B523" s="56"/>
      <c r="C523" s="33"/>
      <c r="D523" s="33"/>
      <c r="E523" s="33"/>
      <c r="F523" s="34"/>
      <c r="G523" s="35"/>
      <c r="H523" s="35"/>
      <c r="I523" s="36"/>
      <c r="J523" s="37"/>
      <c r="K523" s="33"/>
    </row>
    <row r="524" spans="1:11" x14ac:dyDescent="0.25">
      <c r="A524" s="33"/>
      <c r="B524" s="56"/>
      <c r="C524" s="33"/>
      <c r="D524" s="33"/>
      <c r="E524" s="33"/>
      <c r="F524" s="34"/>
      <c r="G524" s="35"/>
      <c r="H524" s="35"/>
      <c r="I524" s="36"/>
      <c r="J524" s="37"/>
      <c r="K524" s="33"/>
    </row>
    <row r="525" spans="1:11" x14ac:dyDescent="0.25">
      <c r="A525" s="33"/>
      <c r="B525" s="56"/>
      <c r="C525" s="33"/>
      <c r="D525" s="33"/>
      <c r="E525" s="33"/>
      <c r="F525" s="34"/>
      <c r="G525" s="35"/>
      <c r="H525" s="35"/>
      <c r="I525" s="36"/>
      <c r="J525" s="37"/>
      <c r="K525" s="33"/>
    </row>
    <row r="526" spans="1:11" x14ac:dyDescent="0.25">
      <c r="A526" s="33"/>
      <c r="B526" s="56"/>
      <c r="C526" s="33"/>
      <c r="D526" s="33"/>
      <c r="E526" s="33"/>
      <c r="F526" s="34"/>
      <c r="G526" s="35"/>
      <c r="H526" s="35"/>
      <c r="I526" s="36"/>
      <c r="J526" s="37"/>
      <c r="K526" s="33"/>
    </row>
    <row r="527" spans="1:11" x14ac:dyDescent="0.25">
      <c r="A527" s="33"/>
      <c r="B527" s="56"/>
      <c r="C527" s="33"/>
      <c r="D527" s="33"/>
      <c r="E527" s="33"/>
      <c r="F527" s="34"/>
      <c r="G527" s="35"/>
      <c r="H527" s="35"/>
      <c r="I527" s="36"/>
      <c r="J527" s="37"/>
      <c r="K527" s="33"/>
    </row>
    <row r="528" spans="1:11" x14ac:dyDescent="0.25">
      <c r="A528" s="33"/>
      <c r="B528" s="56"/>
      <c r="C528" s="33"/>
      <c r="D528" s="33"/>
      <c r="E528" s="33"/>
      <c r="F528" s="34"/>
      <c r="G528" s="35"/>
      <c r="H528" s="35"/>
      <c r="I528" s="36"/>
      <c r="J528" s="37"/>
      <c r="K528" s="33"/>
    </row>
    <row r="529" spans="1:11" x14ac:dyDescent="0.25">
      <c r="A529" s="33"/>
      <c r="B529" s="56"/>
      <c r="C529" s="33"/>
      <c r="D529" s="33"/>
      <c r="E529" s="33"/>
      <c r="F529" s="34"/>
      <c r="G529" s="35"/>
      <c r="H529" s="35"/>
      <c r="I529" s="36"/>
      <c r="J529" s="37"/>
      <c r="K529" s="33"/>
    </row>
    <row r="530" spans="1:11" x14ac:dyDescent="0.25">
      <c r="A530" s="33"/>
      <c r="B530" s="56"/>
      <c r="C530" s="33"/>
      <c r="D530" s="33"/>
      <c r="E530" s="33"/>
      <c r="F530" s="34"/>
      <c r="G530" s="35"/>
      <c r="H530" s="35"/>
      <c r="I530" s="36"/>
      <c r="J530" s="37"/>
      <c r="K530" s="33"/>
    </row>
    <row r="531" spans="1:11" x14ac:dyDescent="0.25">
      <c r="A531" s="33"/>
      <c r="B531" s="56"/>
      <c r="C531" s="33"/>
      <c r="D531" s="33"/>
      <c r="E531" s="33"/>
      <c r="F531" s="34"/>
      <c r="G531" s="35"/>
      <c r="H531" s="35"/>
      <c r="I531" s="36"/>
      <c r="J531" s="37"/>
      <c r="K531" s="33"/>
    </row>
    <row r="532" spans="1:11" x14ac:dyDescent="0.25">
      <c r="A532" s="33"/>
      <c r="B532" s="56"/>
      <c r="C532" s="33"/>
      <c r="D532" s="33"/>
      <c r="E532" s="33"/>
      <c r="F532" s="34"/>
      <c r="G532" s="35"/>
      <c r="H532" s="35"/>
      <c r="I532" s="36"/>
      <c r="J532" s="37"/>
      <c r="K532" s="33"/>
    </row>
    <row r="533" spans="1:11" x14ac:dyDescent="0.25">
      <c r="A533" s="33"/>
      <c r="B533" s="56"/>
      <c r="C533" s="33"/>
      <c r="D533" s="33"/>
      <c r="E533" s="33"/>
      <c r="F533" s="34"/>
      <c r="G533" s="35"/>
      <c r="H533" s="35"/>
      <c r="I533" s="36"/>
      <c r="J533" s="37"/>
      <c r="K533" s="33"/>
    </row>
  </sheetData>
  <mergeCells count="8">
    <mergeCell ref="A292:B292"/>
    <mergeCell ref="J1:J2"/>
    <mergeCell ref="K1:K2"/>
    <mergeCell ref="A1:A2"/>
    <mergeCell ref="D1:F1"/>
    <mergeCell ref="G1:I1"/>
    <mergeCell ref="C1:C2"/>
    <mergeCell ref="B1:B2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3"/>
  <sheetViews>
    <sheetView zoomScale="110" zoomScaleNormal="110" workbookViewId="0">
      <pane ySplit="2" topLeftCell="A3" activePane="bottomLeft" state="frozen"/>
      <selection pane="bottomLeft" activeCell="G280" sqref="G280"/>
    </sheetView>
  </sheetViews>
  <sheetFormatPr defaultRowHeight="15" x14ac:dyDescent="0.25"/>
  <cols>
    <col min="1" max="1" width="6.42578125" style="1" customWidth="1"/>
    <col min="2" max="2" width="52.85546875" style="1" customWidth="1"/>
    <col min="3" max="3" width="14.28515625" style="28" customWidth="1"/>
    <col min="4" max="9" width="12.7109375" style="28" customWidth="1"/>
    <col min="10" max="10" width="9.140625" style="87"/>
    <col min="11" max="11" width="9.140625" style="28"/>
    <col min="12" max="16384" width="9.140625" style="1"/>
  </cols>
  <sheetData>
    <row r="1" spans="1:11" ht="15" customHeight="1" x14ac:dyDescent="0.25">
      <c r="A1" s="77" t="s">
        <v>5</v>
      </c>
      <c r="B1" s="78" t="s">
        <v>29</v>
      </c>
      <c r="C1" s="80" t="s">
        <v>0</v>
      </c>
      <c r="D1" s="78" t="s">
        <v>1</v>
      </c>
      <c r="E1" s="78"/>
      <c r="F1" s="78"/>
      <c r="G1" s="78" t="s">
        <v>2</v>
      </c>
      <c r="H1" s="78"/>
      <c r="I1" s="78"/>
      <c r="J1" s="83" t="s">
        <v>356</v>
      </c>
      <c r="K1" s="76" t="s">
        <v>4</v>
      </c>
    </row>
    <row r="2" spans="1:11" ht="91.5" customHeight="1" x14ac:dyDescent="0.25">
      <c r="A2" s="77"/>
      <c r="B2" s="78"/>
      <c r="C2" s="80"/>
      <c r="D2" s="59">
        <v>2016</v>
      </c>
      <c r="E2" s="59">
        <v>2017</v>
      </c>
      <c r="F2" s="59">
        <v>2018</v>
      </c>
      <c r="G2" s="60">
        <v>2016</v>
      </c>
      <c r="H2" s="60">
        <v>2017</v>
      </c>
      <c r="I2" s="60">
        <v>2018</v>
      </c>
      <c r="J2" s="83"/>
      <c r="K2" s="76"/>
    </row>
    <row r="3" spans="1:11" x14ac:dyDescent="0.25">
      <c r="A3" s="4" t="s">
        <v>18</v>
      </c>
      <c r="B3" s="5" t="s">
        <v>6</v>
      </c>
      <c r="C3" s="6">
        <f>SUM(C4:C25)</f>
        <v>1497.0999999999997</v>
      </c>
      <c r="D3" s="7">
        <f>SUM(D4:D25)</f>
        <v>3518</v>
      </c>
      <c r="E3" s="7">
        <f>SUM(E4:E25)</f>
        <v>3774</v>
      </c>
      <c r="F3" s="7">
        <f>SUM(F4:F25)</f>
        <v>3342</v>
      </c>
      <c r="G3" s="6">
        <f t="shared" ref="G3:G24" si="0">D3/C3</f>
        <v>2.349876427760337</v>
      </c>
      <c r="H3" s="6">
        <f t="shared" ref="H3:H24" si="1">E3/C3</f>
        <v>2.5208736891323231</v>
      </c>
      <c r="I3" s="6">
        <f t="shared" ref="I3:I24" si="2">F3/C3</f>
        <v>2.2323158105670968</v>
      </c>
      <c r="J3" s="84">
        <f t="shared" ref="J3:J68" si="3">K3*100/F3</f>
        <v>32.525433871932975</v>
      </c>
      <c r="K3" s="7">
        <f>SUM(K4:K25)</f>
        <v>1087</v>
      </c>
    </row>
    <row r="4" spans="1:11" ht="25.5" x14ac:dyDescent="0.25">
      <c r="A4" s="63">
        <v>1</v>
      </c>
      <c r="B4" s="67" t="s">
        <v>208</v>
      </c>
      <c r="C4" s="8">
        <v>54.7</v>
      </c>
      <c r="D4" s="9">
        <v>130</v>
      </c>
      <c r="E4" s="9">
        <v>130</v>
      </c>
      <c r="F4" s="9">
        <v>126</v>
      </c>
      <c r="G4" s="8">
        <f t="shared" si="0"/>
        <v>2.376599634369287</v>
      </c>
      <c r="H4" s="8">
        <f t="shared" si="1"/>
        <v>2.376599634369287</v>
      </c>
      <c r="I4" s="8">
        <f t="shared" si="2"/>
        <v>2.3034734917733086</v>
      </c>
      <c r="J4" s="70">
        <f t="shared" ref="J4:J24" si="4">K4*100/F4</f>
        <v>26.984126984126984</v>
      </c>
      <c r="K4" s="9">
        <v>34</v>
      </c>
    </row>
    <row r="5" spans="1:11" ht="25.5" x14ac:dyDescent="0.25">
      <c r="A5" s="63">
        <v>2</v>
      </c>
      <c r="B5" s="67" t="s">
        <v>207</v>
      </c>
      <c r="C5" s="8">
        <v>127.4</v>
      </c>
      <c r="D5" s="9">
        <v>320</v>
      </c>
      <c r="E5" s="9">
        <v>348</v>
      </c>
      <c r="F5" s="9">
        <v>293</v>
      </c>
      <c r="G5" s="8">
        <f t="shared" si="0"/>
        <v>2.5117739403453689</v>
      </c>
      <c r="H5" s="8">
        <f t="shared" si="1"/>
        <v>2.7315541601255884</v>
      </c>
      <c r="I5" s="8">
        <f t="shared" si="2"/>
        <v>2.2998430141287285</v>
      </c>
      <c r="J5" s="70">
        <f t="shared" si="4"/>
        <v>29.69283276450512</v>
      </c>
      <c r="K5" s="9">
        <v>87</v>
      </c>
    </row>
    <row r="6" spans="1:11" ht="25.5" x14ac:dyDescent="0.25">
      <c r="A6" s="63">
        <v>3</v>
      </c>
      <c r="B6" s="67" t="s">
        <v>206</v>
      </c>
      <c r="C6" s="8">
        <v>28.8</v>
      </c>
      <c r="D6" s="9">
        <v>72</v>
      </c>
      <c r="E6" s="9">
        <v>75</v>
      </c>
      <c r="F6" s="9">
        <v>66</v>
      </c>
      <c r="G6" s="8">
        <f t="shared" si="0"/>
        <v>2.5</v>
      </c>
      <c r="H6" s="8">
        <f t="shared" si="1"/>
        <v>2.6041666666666665</v>
      </c>
      <c r="I6" s="8">
        <f t="shared" si="2"/>
        <v>2.2916666666666665</v>
      </c>
      <c r="J6" s="70">
        <f t="shared" si="4"/>
        <v>34.848484848484851</v>
      </c>
      <c r="K6" s="9">
        <v>23</v>
      </c>
    </row>
    <row r="7" spans="1:11" x14ac:dyDescent="0.25">
      <c r="A7" s="63">
        <v>4</v>
      </c>
      <c r="B7" s="64" t="s">
        <v>35</v>
      </c>
      <c r="C7" s="8">
        <v>56.2</v>
      </c>
      <c r="D7" s="9">
        <v>141</v>
      </c>
      <c r="E7" s="9">
        <v>153</v>
      </c>
      <c r="F7" s="9">
        <v>129</v>
      </c>
      <c r="G7" s="8">
        <f t="shared" si="0"/>
        <v>2.5088967971530249</v>
      </c>
      <c r="H7" s="8">
        <f t="shared" si="1"/>
        <v>2.7224199288256226</v>
      </c>
      <c r="I7" s="8">
        <f t="shared" si="2"/>
        <v>2.2953736654804269</v>
      </c>
      <c r="J7" s="70">
        <f t="shared" si="4"/>
        <v>31.007751937984494</v>
      </c>
      <c r="K7" s="9">
        <v>40</v>
      </c>
    </row>
    <row r="8" spans="1:11" x14ac:dyDescent="0.25">
      <c r="A8" s="63">
        <v>5</v>
      </c>
      <c r="B8" s="64" t="s">
        <v>30</v>
      </c>
      <c r="C8" s="8">
        <v>32.4</v>
      </c>
      <c r="D8" s="9">
        <v>81</v>
      </c>
      <c r="E8" s="9">
        <v>86</v>
      </c>
      <c r="F8" s="9">
        <v>75</v>
      </c>
      <c r="G8" s="8">
        <f t="shared" si="0"/>
        <v>2.5</v>
      </c>
      <c r="H8" s="8">
        <f t="shared" si="1"/>
        <v>2.6543209876543212</v>
      </c>
      <c r="I8" s="8">
        <f t="shared" si="2"/>
        <v>2.3148148148148149</v>
      </c>
      <c r="J8" s="70">
        <f t="shared" si="4"/>
        <v>34.666666666666664</v>
      </c>
      <c r="K8" s="9">
        <v>26</v>
      </c>
    </row>
    <row r="9" spans="1:11" x14ac:dyDescent="0.25">
      <c r="A9" s="63">
        <v>6</v>
      </c>
      <c r="B9" s="64" t="s">
        <v>320</v>
      </c>
      <c r="C9" s="8">
        <v>139.5</v>
      </c>
      <c r="D9" s="9">
        <v>333</v>
      </c>
      <c r="E9" s="9">
        <v>350</v>
      </c>
      <c r="F9" s="9">
        <v>321</v>
      </c>
      <c r="G9" s="8">
        <f t="shared" si="0"/>
        <v>2.3870967741935485</v>
      </c>
      <c r="H9" s="8">
        <f t="shared" si="1"/>
        <v>2.5089605734767026</v>
      </c>
      <c r="I9" s="8">
        <f t="shared" si="2"/>
        <v>2.3010752688172045</v>
      </c>
      <c r="J9" s="70">
        <f t="shared" si="4"/>
        <v>34.890965732087224</v>
      </c>
      <c r="K9" s="9">
        <v>112</v>
      </c>
    </row>
    <row r="10" spans="1:11" x14ac:dyDescent="0.25">
      <c r="A10" s="63">
        <v>7</v>
      </c>
      <c r="B10" s="64" t="s">
        <v>31</v>
      </c>
      <c r="C10" s="8">
        <v>20.6</v>
      </c>
      <c r="D10" s="9">
        <v>52</v>
      </c>
      <c r="E10" s="9">
        <v>54</v>
      </c>
      <c r="F10" s="9">
        <v>47</v>
      </c>
      <c r="G10" s="8">
        <f t="shared" si="0"/>
        <v>2.5242718446601939</v>
      </c>
      <c r="H10" s="8">
        <f t="shared" si="1"/>
        <v>2.6213592233009706</v>
      </c>
      <c r="I10" s="8">
        <f t="shared" si="2"/>
        <v>2.2815533980582523</v>
      </c>
      <c r="J10" s="70">
        <f t="shared" si="4"/>
        <v>34.042553191489361</v>
      </c>
      <c r="K10" s="9">
        <v>16</v>
      </c>
    </row>
    <row r="11" spans="1:11" x14ac:dyDescent="0.25">
      <c r="A11" s="63">
        <v>8</v>
      </c>
      <c r="B11" s="64" t="s">
        <v>286</v>
      </c>
      <c r="C11" s="8">
        <v>41.1</v>
      </c>
      <c r="D11" s="9">
        <v>103</v>
      </c>
      <c r="E11" s="9">
        <v>109</v>
      </c>
      <c r="F11" s="9">
        <v>95</v>
      </c>
      <c r="G11" s="8">
        <f t="shared" si="0"/>
        <v>2.5060827250608271</v>
      </c>
      <c r="H11" s="8">
        <f t="shared" si="1"/>
        <v>2.6520681265206814</v>
      </c>
      <c r="I11" s="8">
        <f t="shared" si="2"/>
        <v>2.3114355231143553</v>
      </c>
      <c r="J11" s="70">
        <f t="shared" si="4"/>
        <v>34.736842105263158</v>
      </c>
      <c r="K11" s="9">
        <v>33</v>
      </c>
    </row>
    <row r="12" spans="1:11" x14ac:dyDescent="0.25">
      <c r="A12" s="63">
        <v>9</v>
      </c>
      <c r="B12" s="64" t="s">
        <v>36</v>
      </c>
      <c r="C12" s="8">
        <v>55.2</v>
      </c>
      <c r="D12" s="9">
        <v>139</v>
      </c>
      <c r="E12" s="9">
        <v>151</v>
      </c>
      <c r="F12" s="9">
        <v>127</v>
      </c>
      <c r="G12" s="8">
        <f t="shared" si="0"/>
        <v>2.5181159420289854</v>
      </c>
      <c r="H12" s="8">
        <f t="shared" si="1"/>
        <v>2.7355072463768115</v>
      </c>
      <c r="I12" s="8">
        <f t="shared" si="2"/>
        <v>2.3007246376811592</v>
      </c>
      <c r="J12" s="70">
        <f t="shared" si="4"/>
        <v>15.748031496062993</v>
      </c>
      <c r="K12" s="9">
        <v>20</v>
      </c>
    </row>
    <row r="13" spans="1:11" x14ac:dyDescent="0.25">
      <c r="A13" s="63">
        <v>10</v>
      </c>
      <c r="B13" s="64" t="s">
        <v>38</v>
      </c>
      <c r="C13" s="8">
        <v>57.2</v>
      </c>
      <c r="D13" s="9">
        <v>144</v>
      </c>
      <c r="E13" s="9">
        <v>156</v>
      </c>
      <c r="F13" s="9">
        <v>132</v>
      </c>
      <c r="G13" s="8">
        <f t="shared" si="0"/>
        <v>2.5174825174825175</v>
      </c>
      <c r="H13" s="8">
        <f t="shared" si="1"/>
        <v>2.7272727272727271</v>
      </c>
      <c r="I13" s="8">
        <f t="shared" si="2"/>
        <v>2.3076923076923075</v>
      </c>
      <c r="J13" s="70">
        <f t="shared" si="4"/>
        <v>34.848484848484851</v>
      </c>
      <c r="K13" s="9">
        <v>46</v>
      </c>
    </row>
    <row r="14" spans="1:11" x14ac:dyDescent="0.25">
      <c r="A14" s="63">
        <v>11</v>
      </c>
      <c r="B14" s="64" t="s">
        <v>262</v>
      </c>
      <c r="C14" s="8">
        <v>76.599999999999994</v>
      </c>
      <c r="D14" s="9">
        <v>192</v>
      </c>
      <c r="E14" s="9">
        <v>209</v>
      </c>
      <c r="F14" s="9">
        <v>176</v>
      </c>
      <c r="G14" s="8">
        <f t="shared" si="0"/>
        <v>2.5065274151436032</v>
      </c>
      <c r="H14" s="8">
        <f t="shared" si="1"/>
        <v>2.7284595300261101</v>
      </c>
      <c r="I14" s="8">
        <f t="shared" si="2"/>
        <v>2.2976501305483032</v>
      </c>
      <c r="J14" s="70">
        <f t="shared" si="4"/>
        <v>34.659090909090907</v>
      </c>
      <c r="K14" s="9">
        <v>61</v>
      </c>
    </row>
    <row r="15" spans="1:11" x14ac:dyDescent="0.25">
      <c r="A15" s="63">
        <v>12</v>
      </c>
      <c r="B15" s="64" t="s">
        <v>209</v>
      </c>
      <c r="C15" s="8">
        <v>61</v>
      </c>
      <c r="D15" s="9">
        <v>103</v>
      </c>
      <c r="E15" s="9">
        <v>105</v>
      </c>
      <c r="F15" s="9">
        <v>105</v>
      </c>
      <c r="G15" s="8">
        <f t="shared" si="0"/>
        <v>1.6885245901639345</v>
      </c>
      <c r="H15" s="8">
        <f t="shared" si="1"/>
        <v>1.721311475409836</v>
      </c>
      <c r="I15" s="8">
        <f t="shared" si="2"/>
        <v>1.721311475409836</v>
      </c>
      <c r="J15" s="70">
        <f t="shared" si="4"/>
        <v>23.80952380952381</v>
      </c>
      <c r="K15" s="9">
        <v>25</v>
      </c>
    </row>
    <row r="16" spans="1:11" x14ac:dyDescent="0.25">
      <c r="A16" s="63">
        <v>13</v>
      </c>
      <c r="B16" s="64" t="s">
        <v>210</v>
      </c>
      <c r="C16" s="8">
        <v>51.1</v>
      </c>
      <c r="D16" s="9">
        <v>112</v>
      </c>
      <c r="E16" s="9">
        <v>112</v>
      </c>
      <c r="F16" s="9">
        <v>112</v>
      </c>
      <c r="G16" s="8">
        <f t="shared" si="0"/>
        <v>2.1917808219178081</v>
      </c>
      <c r="H16" s="8">
        <f t="shared" si="1"/>
        <v>2.1917808219178081</v>
      </c>
      <c r="I16" s="8">
        <f t="shared" si="2"/>
        <v>2.1917808219178081</v>
      </c>
      <c r="J16" s="70">
        <f t="shared" si="4"/>
        <v>34.821428571428569</v>
      </c>
      <c r="K16" s="9">
        <v>39</v>
      </c>
    </row>
    <row r="17" spans="1:11" x14ac:dyDescent="0.25">
      <c r="A17" s="63">
        <v>14</v>
      </c>
      <c r="B17" s="64" t="s">
        <v>213</v>
      </c>
      <c r="C17" s="8">
        <v>266.60000000000002</v>
      </c>
      <c r="D17" s="9">
        <v>669</v>
      </c>
      <c r="E17" s="9">
        <v>728</v>
      </c>
      <c r="F17" s="9">
        <v>613</v>
      </c>
      <c r="G17" s="8">
        <f t="shared" si="0"/>
        <v>2.5093773443360838</v>
      </c>
      <c r="H17" s="8">
        <f t="shared" si="1"/>
        <v>2.7306826706676666</v>
      </c>
      <c r="I17" s="8">
        <f t="shared" si="2"/>
        <v>2.2993248312078016</v>
      </c>
      <c r="J17" s="70">
        <f t="shared" si="4"/>
        <v>34.910277324632951</v>
      </c>
      <c r="K17" s="9">
        <v>214</v>
      </c>
    </row>
    <row r="18" spans="1:11" ht="25.5" x14ac:dyDescent="0.25">
      <c r="A18" s="63">
        <v>15</v>
      </c>
      <c r="B18" s="67" t="s">
        <v>287</v>
      </c>
      <c r="C18" s="8">
        <v>59</v>
      </c>
      <c r="D18" s="9">
        <v>100</v>
      </c>
      <c r="E18" s="9">
        <v>148</v>
      </c>
      <c r="F18" s="9">
        <v>136</v>
      </c>
      <c r="G18" s="8">
        <f t="shared" si="0"/>
        <v>1.6949152542372881</v>
      </c>
      <c r="H18" s="8">
        <f t="shared" si="1"/>
        <v>2.5084745762711864</v>
      </c>
      <c r="I18" s="8">
        <f t="shared" si="2"/>
        <v>2.3050847457627119</v>
      </c>
      <c r="J18" s="70">
        <f t="shared" si="4"/>
        <v>34.558823529411768</v>
      </c>
      <c r="K18" s="9">
        <v>47</v>
      </c>
    </row>
    <row r="19" spans="1:11" x14ac:dyDescent="0.25">
      <c r="A19" s="63">
        <v>16</v>
      </c>
      <c r="B19" s="64" t="s">
        <v>211</v>
      </c>
      <c r="C19" s="8">
        <v>65.3</v>
      </c>
      <c r="D19" s="9">
        <v>164</v>
      </c>
      <c r="E19" s="9">
        <v>172</v>
      </c>
      <c r="F19" s="9">
        <v>150</v>
      </c>
      <c r="G19" s="8">
        <f t="shared" si="0"/>
        <v>2.5114854517611027</v>
      </c>
      <c r="H19" s="8">
        <f t="shared" si="1"/>
        <v>2.633996937212864</v>
      </c>
      <c r="I19" s="8">
        <f t="shared" si="2"/>
        <v>2.2970903522205206</v>
      </c>
      <c r="J19" s="70">
        <f t="shared" si="4"/>
        <v>34.666666666666664</v>
      </c>
      <c r="K19" s="9">
        <v>52</v>
      </c>
    </row>
    <row r="20" spans="1:11" x14ac:dyDescent="0.25">
      <c r="A20" s="63">
        <v>17</v>
      </c>
      <c r="B20" s="64" t="s">
        <v>37</v>
      </c>
      <c r="C20" s="8">
        <v>94.1</v>
      </c>
      <c r="D20" s="9">
        <v>236</v>
      </c>
      <c r="E20" s="9">
        <v>257</v>
      </c>
      <c r="F20" s="9">
        <v>216</v>
      </c>
      <c r="G20" s="8">
        <f t="shared" si="0"/>
        <v>2.5079702444208292</v>
      </c>
      <c r="H20" s="8">
        <f t="shared" si="1"/>
        <v>2.7311370882040382</v>
      </c>
      <c r="I20" s="8">
        <f t="shared" si="2"/>
        <v>2.2954303931987248</v>
      </c>
      <c r="J20" s="70">
        <f t="shared" si="4"/>
        <v>32.407407407407405</v>
      </c>
      <c r="K20" s="9">
        <v>70</v>
      </c>
    </row>
    <row r="21" spans="1:11" x14ac:dyDescent="0.25">
      <c r="A21" s="63">
        <v>18</v>
      </c>
      <c r="B21" s="67" t="s">
        <v>288</v>
      </c>
      <c r="C21" s="8">
        <v>84.7</v>
      </c>
      <c r="D21" s="9">
        <v>183</v>
      </c>
      <c r="E21" s="9">
        <v>183</v>
      </c>
      <c r="F21" s="9">
        <v>183</v>
      </c>
      <c r="G21" s="8">
        <f t="shared" si="0"/>
        <v>2.1605667060212514</v>
      </c>
      <c r="H21" s="8">
        <f t="shared" si="1"/>
        <v>2.1605667060212514</v>
      </c>
      <c r="I21" s="8">
        <f t="shared" si="2"/>
        <v>2.1605667060212514</v>
      </c>
      <c r="J21" s="70">
        <f t="shared" si="4"/>
        <v>32.786885245901637</v>
      </c>
      <c r="K21" s="9">
        <v>60</v>
      </c>
    </row>
    <row r="22" spans="1:11" x14ac:dyDescent="0.25">
      <c r="A22" s="63">
        <v>19</v>
      </c>
      <c r="B22" s="67" t="s">
        <v>289</v>
      </c>
      <c r="C22" s="8">
        <v>35.1</v>
      </c>
      <c r="D22" s="9">
        <v>76</v>
      </c>
      <c r="E22" s="9">
        <v>76</v>
      </c>
      <c r="F22" s="9">
        <v>76</v>
      </c>
      <c r="G22" s="8">
        <f t="shared" si="0"/>
        <v>2.165242165242165</v>
      </c>
      <c r="H22" s="8">
        <f t="shared" si="1"/>
        <v>2.165242165242165</v>
      </c>
      <c r="I22" s="8">
        <f t="shared" si="2"/>
        <v>2.165242165242165</v>
      </c>
      <c r="J22" s="70">
        <f t="shared" si="4"/>
        <v>34.210526315789473</v>
      </c>
      <c r="K22" s="9">
        <v>26</v>
      </c>
    </row>
    <row r="23" spans="1:11" x14ac:dyDescent="0.25">
      <c r="A23" s="63">
        <v>20</v>
      </c>
      <c r="B23" s="64" t="s">
        <v>33</v>
      </c>
      <c r="C23" s="8">
        <v>27.1</v>
      </c>
      <c r="D23" s="9">
        <v>50</v>
      </c>
      <c r="E23" s="9">
        <v>50</v>
      </c>
      <c r="F23" s="9">
        <v>50</v>
      </c>
      <c r="G23" s="8">
        <f t="shared" si="0"/>
        <v>1.8450184501845017</v>
      </c>
      <c r="H23" s="8">
        <f t="shared" si="1"/>
        <v>1.8450184501845017</v>
      </c>
      <c r="I23" s="8">
        <f t="shared" si="2"/>
        <v>1.8450184501845017</v>
      </c>
      <c r="J23" s="70">
        <f t="shared" si="4"/>
        <v>34</v>
      </c>
      <c r="K23" s="9">
        <v>17</v>
      </c>
    </row>
    <row r="24" spans="1:11" x14ac:dyDescent="0.25">
      <c r="A24" s="63">
        <v>21</v>
      </c>
      <c r="B24" s="64" t="s">
        <v>34</v>
      </c>
      <c r="C24" s="8">
        <v>44.3</v>
      </c>
      <c r="D24" s="9">
        <v>70</v>
      </c>
      <c r="E24" s="9">
        <v>70</v>
      </c>
      <c r="F24" s="9">
        <v>70</v>
      </c>
      <c r="G24" s="8">
        <f t="shared" si="0"/>
        <v>1.5801354401805869</v>
      </c>
      <c r="H24" s="8">
        <f t="shared" si="1"/>
        <v>1.5801354401805869</v>
      </c>
      <c r="I24" s="8">
        <f t="shared" si="2"/>
        <v>1.5801354401805869</v>
      </c>
      <c r="J24" s="70">
        <f t="shared" si="4"/>
        <v>34.285714285714285</v>
      </c>
      <c r="K24" s="9">
        <v>24</v>
      </c>
    </row>
    <row r="25" spans="1:11" x14ac:dyDescent="0.25">
      <c r="A25" s="11" t="s">
        <v>92</v>
      </c>
      <c r="B25" s="41" t="s">
        <v>17</v>
      </c>
      <c r="C25" s="13">
        <f>SUM(C26:C26)</f>
        <v>19.100000000000001</v>
      </c>
      <c r="D25" s="14">
        <f>SUM(D26:D26)</f>
        <v>48</v>
      </c>
      <c r="E25" s="14">
        <f>SUM(E26:E26)</f>
        <v>52</v>
      </c>
      <c r="F25" s="14">
        <f>SUM(F26:F26)</f>
        <v>44</v>
      </c>
      <c r="G25" s="15">
        <f t="shared" ref="G25:G68" si="5">D25/C25</f>
        <v>2.5130890052356021</v>
      </c>
      <c r="H25" s="15">
        <f t="shared" ref="H25:H68" si="6">E25/C25</f>
        <v>2.7225130890052354</v>
      </c>
      <c r="I25" s="15">
        <f t="shared" ref="I25:I68" si="7">F25/C25</f>
        <v>2.3036649214659684</v>
      </c>
      <c r="J25" s="16">
        <f t="shared" si="3"/>
        <v>34.090909090909093</v>
      </c>
      <c r="K25" s="17">
        <f>SUM(K26:K26)</f>
        <v>15</v>
      </c>
    </row>
    <row r="26" spans="1:11" x14ac:dyDescent="0.25">
      <c r="A26" s="18" t="s">
        <v>321</v>
      </c>
      <c r="B26" s="42" t="s">
        <v>212</v>
      </c>
      <c r="C26" s="22">
        <v>19.100000000000001</v>
      </c>
      <c r="D26" s="21">
        <v>48</v>
      </c>
      <c r="E26" s="24">
        <v>52</v>
      </c>
      <c r="F26" s="24">
        <v>44</v>
      </c>
      <c r="G26" s="22">
        <f t="shared" si="5"/>
        <v>2.5130890052356021</v>
      </c>
      <c r="H26" s="22">
        <f t="shared" si="6"/>
        <v>2.7225130890052354</v>
      </c>
      <c r="I26" s="22">
        <f t="shared" si="7"/>
        <v>2.3036649214659684</v>
      </c>
      <c r="J26" s="23">
        <f t="shared" si="3"/>
        <v>34.090909090909093</v>
      </c>
      <c r="K26" s="24">
        <v>15</v>
      </c>
    </row>
    <row r="27" spans="1:11" x14ac:dyDescent="0.25">
      <c r="A27" s="4" t="s">
        <v>19</v>
      </c>
      <c r="B27" s="5" t="s">
        <v>7</v>
      </c>
      <c r="C27" s="26">
        <f>SUM(C28:C68)</f>
        <v>2139</v>
      </c>
      <c r="D27" s="27">
        <f>SUM(D28:D68)</f>
        <v>3956</v>
      </c>
      <c r="E27" s="27">
        <f>SUM(E28:E68)</f>
        <v>4206</v>
      </c>
      <c r="F27" s="27">
        <f>SUM(F28:F68)</f>
        <v>4137</v>
      </c>
      <c r="G27" s="6">
        <f t="shared" si="5"/>
        <v>1.8494623655913978</v>
      </c>
      <c r="H27" s="6">
        <f t="shared" si="6"/>
        <v>1.9663394109396914</v>
      </c>
      <c r="I27" s="6">
        <f t="shared" si="7"/>
        <v>1.9340813464235624</v>
      </c>
      <c r="J27" s="84">
        <f t="shared" si="3"/>
        <v>26.178390137781001</v>
      </c>
      <c r="K27" s="7">
        <f>SUM(K28:K68)</f>
        <v>1083</v>
      </c>
    </row>
    <row r="28" spans="1:11" x14ac:dyDescent="0.25">
      <c r="A28" s="66">
        <v>1</v>
      </c>
      <c r="B28" s="64" t="s">
        <v>44</v>
      </c>
      <c r="C28" s="8">
        <v>41.6</v>
      </c>
      <c r="D28" s="9">
        <v>94</v>
      </c>
      <c r="E28" s="9">
        <v>109</v>
      </c>
      <c r="F28" s="9">
        <v>107</v>
      </c>
      <c r="G28" s="8">
        <f t="shared" si="5"/>
        <v>2.2596153846153846</v>
      </c>
      <c r="H28" s="8">
        <f t="shared" si="6"/>
        <v>2.6201923076923075</v>
      </c>
      <c r="I28" s="8">
        <f t="shared" si="7"/>
        <v>2.5721153846153846</v>
      </c>
      <c r="J28" s="70">
        <f t="shared" si="3"/>
        <v>34.579439252336449</v>
      </c>
      <c r="K28" s="9">
        <v>37</v>
      </c>
    </row>
    <row r="29" spans="1:11" x14ac:dyDescent="0.25">
      <c r="A29" s="66">
        <v>2</v>
      </c>
      <c r="B29" s="64" t="s">
        <v>41</v>
      </c>
      <c r="C29" s="8">
        <v>31.1</v>
      </c>
      <c r="D29" s="9">
        <v>70</v>
      </c>
      <c r="E29" s="9">
        <v>60</v>
      </c>
      <c r="F29" s="9">
        <v>80</v>
      </c>
      <c r="G29" s="8">
        <f t="shared" si="5"/>
        <v>2.2508038585209</v>
      </c>
      <c r="H29" s="8">
        <f t="shared" si="6"/>
        <v>1.9292604501607715</v>
      </c>
      <c r="I29" s="8">
        <f t="shared" si="7"/>
        <v>2.572347266881029</v>
      </c>
      <c r="J29" s="70">
        <f t="shared" si="3"/>
        <v>35</v>
      </c>
      <c r="K29" s="9">
        <v>28</v>
      </c>
    </row>
    <row r="30" spans="1:11" x14ac:dyDescent="0.25">
      <c r="A30" s="66">
        <v>3</v>
      </c>
      <c r="B30" s="64" t="s">
        <v>308</v>
      </c>
      <c r="C30" s="8">
        <v>87.7</v>
      </c>
      <c r="D30" s="9">
        <v>147</v>
      </c>
      <c r="E30" s="9">
        <v>200</v>
      </c>
      <c r="F30" s="9">
        <v>147</v>
      </c>
      <c r="G30" s="8">
        <f t="shared" si="5"/>
        <v>1.6761687571265678</v>
      </c>
      <c r="H30" s="8">
        <f t="shared" si="6"/>
        <v>2.2805017103762828</v>
      </c>
      <c r="I30" s="8">
        <f t="shared" si="7"/>
        <v>1.6761687571265678</v>
      </c>
      <c r="J30" s="70">
        <f t="shared" si="3"/>
        <v>34.693877551020407</v>
      </c>
      <c r="K30" s="9">
        <v>51</v>
      </c>
    </row>
    <row r="31" spans="1:11" x14ac:dyDescent="0.25">
      <c r="A31" s="66">
        <v>4</v>
      </c>
      <c r="B31" s="64" t="s">
        <v>290</v>
      </c>
      <c r="C31" s="8">
        <v>89.3</v>
      </c>
      <c r="D31" s="9">
        <v>202</v>
      </c>
      <c r="E31" s="9">
        <v>234</v>
      </c>
      <c r="F31" s="9">
        <v>230</v>
      </c>
      <c r="G31" s="8">
        <f t="shared" si="5"/>
        <v>2.2620380739081747</v>
      </c>
      <c r="H31" s="8">
        <f t="shared" si="6"/>
        <v>2.6203807390817468</v>
      </c>
      <c r="I31" s="8">
        <f t="shared" si="7"/>
        <v>2.5755879059350506</v>
      </c>
      <c r="J31" s="70">
        <f t="shared" si="3"/>
        <v>26.086956521739129</v>
      </c>
      <c r="K31" s="9">
        <v>60</v>
      </c>
    </row>
    <row r="32" spans="1:11" x14ac:dyDescent="0.25">
      <c r="A32" s="66">
        <v>5</v>
      </c>
      <c r="B32" s="64" t="s">
        <v>263</v>
      </c>
      <c r="C32" s="8">
        <v>44.7</v>
      </c>
      <c r="D32" s="9">
        <v>100</v>
      </c>
      <c r="E32" s="9">
        <v>95</v>
      </c>
      <c r="F32" s="9">
        <v>105</v>
      </c>
      <c r="G32" s="8">
        <f t="shared" si="5"/>
        <v>2.2371364653243848</v>
      </c>
      <c r="H32" s="8">
        <f t="shared" si="6"/>
        <v>2.1252796420581652</v>
      </c>
      <c r="I32" s="8">
        <f t="shared" si="7"/>
        <v>2.348993288590604</v>
      </c>
      <c r="J32" s="70">
        <f t="shared" si="3"/>
        <v>23.80952380952381</v>
      </c>
      <c r="K32" s="9">
        <v>25</v>
      </c>
    </row>
    <row r="33" spans="1:11" x14ac:dyDescent="0.25">
      <c r="A33" s="66">
        <v>6</v>
      </c>
      <c r="B33" s="64" t="s">
        <v>194</v>
      </c>
      <c r="C33" s="8">
        <v>29.8</v>
      </c>
      <c r="D33" s="9">
        <v>50</v>
      </c>
      <c r="E33" s="9">
        <v>45</v>
      </c>
      <c r="F33" s="9">
        <v>45</v>
      </c>
      <c r="G33" s="8">
        <f t="shared" si="5"/>
        <v>1.6778523489932886</v>
      </c>
      <c r="H33" s="8">
        <f t="shared" si="6"/>
        <v>1.5100671140939597</v>
      </c>
      <c r="I33" s="8">
        <f t="shared" si="7"/>
        <v>1.5100671140939597</v>
      </c>
      <c r="J33" s="70">
        <f t="shared" si="3"/>
        <v>22.222222222222221</v>
      </c>
      <c r="K33" s="9">
        <v>10</v>
      </c>
    </row>
    <row r="34" spans="1:11" x14ac:dyDescent="0.25">
      <c r="A34" s="66">
        <v>7</v>
      </c>
      <c r="B34" s="64" t="s">
        <v>302</v>
      </c>
      <c r="C34" s="8">
        <v>30.6</v>
      </c>
      <c r="D34" s="9">
        <v>55</v>
      </c>
      <c r="E34" s="9">
        <v>55</v>
      </c>
      <c r="F34" s="9">
        <v>50</v>
      </c>
      <c r="G34" s="8">
        <f t="shared" si="5"/>
        <v>1.7973856209150325</v>
      </c>
      <c r="H34" s="8">
        <f t="shared" si="6"/>
        <v>1.7973856209150325</v>
      </c>
      <c r="I34" s="8">
        <f t="shared" si="7"/>
        <v>1.6339869281045751</v>
      </c>
      <c r="J34" s="70">
        <f t="shared" si="3"/>
        <v>20</v>
      </c>
      <c r="K34" s="9">
        <v>10</v>
      </c>
    </row>
    <row r="35" spans="1:11" x14ac:dyDescent="0.25">
      <c r="A35" s="66">
        <v>8</v>
      </c>
      <c r="B35" s="64" t="s">
        <v>195</v>
      </c>
      <c r="C35" s="8">
        <v>29.7</v>
      </c>
      <c r="D35" s="9">
        <v>35</v>
      </c>
      <c r="E35" s="9">
        <v>40</v>
      </c>
      <c r="F35" s="9">
        <v>40</v>
      </c>
      <c r="G35" s="8">
        <f t="shared" si="5"/>
        <v>1.1784511784511784</v>
      </c>
      <c r="H35" s="8">
        <f t="shared" si="6"/>
        <v>1.3468013468013469</v>
      </c>
      <c r="I35" s="8">
        <f t="shared" si="7"/>
        <v>1.3468013468013469</v>
      </c>
      <c r="J35" s="70">
        <f t="shared" si="3"/>
        <v>25</v>
      </c>
      <c r="K35" s="9">
        <v>10</v>
      </c>
    </row>
    <row r="36" spans="1:11" x14ac:dyDescent="0.25">
      <c r="A36" s="66">
        <v>9</v>
      </c>
      <c r="B36" s="64" t="s">
        <v>196</v>
      </c>
      <c r="C36" s="8">
        <v>12.3</v>
      </c>
      <c r="D36" s="9">
        <v>50</v>
      </c>
      <c r="E36" s="9">
        <v>32</v>
      </c>
      <c r="F36" s="9">
        <v>32</v>
      </c>
      <c r="G36" s="8">
        <f t="shared" si="5"/>
        <v>4.0650406504065035</v>
      </c>
      <c r="H36" s="8">
        <f t="shared" si="6"/>
        <v>2.6016260162601625</v>
      </c>
      <c r="I36" s="8">
        <f t="shared" si="7"/>
        <v>2.6016260162601625</v>
      </c>
      <c r="J36" s="70">
        <f t="shared" si="3"/>
        <v>0</v>
      </c>
      <c r="K36" s="9">
        <v>0</v>
      </c>
    </row>
    <row r="37" spans="1:11" x14ac:dyDescent="0.25">
      <c r="A37" s="66">
        <v>10</v>
      </c>
      <c r="B37" s="64" t="s">
        <v>285</v>
      </c>
      <c r="C37" s="8">
        <v>70.2</v>
      </c>
      <c r="D37" s="9">
        <v>60</v>
      </c>
      <c r="E37" s="9">
        <v>60</v>
      </c>
      <c r="F37" s="9">
        <v>45</v>
      </c>
      <c r="G37" s="8">
        <f t="shared" si="5"/>
        <v>0.85470085470085466</v>
      </c>
      <c r="H37" s="8">
        <f t="shared" si="6"/>
        <v>0.85470085470085466</v>
      </c>
      <c r="I37" s="8">
        <f t="shared" si="7"/>
        <v>0.64102564102564097</v>
      </c>
      <c r="J37" s="70">
        <f t="shared" si="3"/>
        <v>22.222222222222221</v>
      </c>
      <c r="K37" s="9">
        <v>10</v>
      </c>
    </row>
    <row r="38" spans="1:11" x14ac:dyDescent="0.25">
      <c r="A38" s="66">
        <v>11</v>
      </c>
      <c r="B38" s="64" t="s">
        <v>197</v>
      </c>
      <c r="C38" s="8">
        <v>37.799999999999997</v>
      </c>
      <c r="D38" s="9">
        <v>40</v>
      </c>
      <c r="E38" s="9">
        <v>40</v>
      </c>
      <c r="F38" s="9">
        <v>50</v>
      </c>
      <c r="G38" s="8">
        <f t="shared" si="5"/>
        <v>1.0582010582010584</v>
      </c>
      <c r="H38" s="8">
        <f t="shared" si="6"/>
        <v>1.0582010582010584</v>
      </c>
      <c r="I38" s="8">
        <f t="shared" si="7"/>
        <v>1.3227513227513228</v>
      </c>
      <c r="J38" s="70">
        <f t="shared" si="3"/>
        <v>20</v>
      </c>
      <c r="K38" s="9">
        <v>10</v>
      </c>
    </row>
    <row r="39" spans="1:11" x14ac:dyDescent="0.25">
      <c r="A39" s="66">
        <v>12</v>
      </c>
      <c r="B39" s="64" t="s">
        <v>198</v>
      </c>
      <c r="C39" s="8">
        <v>27</v>
      </c>
      <c r="D39" s="9">
        <v>45</v>
      </c>
      <c r="E39" s="9">
        <v>60</v>
      </c>
      <c r="F39" s="9">
        <v>55</v>
      </c>
      <c r="G39" s="8">
        <f t="shared" si="5"/>
        <v>1.6666666666666667</v>
      </c>
      <c r="H39" s="8">
        <f t="shared" si="6"/>
        <v>2.2222222222222223</v>
      </c>
      <c r="I39" s="8">
        <f t="shared" si="7"/>
        <v>2.0370370370370372</v>
      </c>
      <c r="J39" s="70">
        <f t="shared" si="3"/>
        <v>27.272727272727273</v>
      </c>
      <c r="K39" s="9">
        <v>15</v>
      </c>
    </row>
    <row r="40" spans="1:11" x14ac:dyDescent="0.25">
      <c r="A40" s="66">
        <v>13</v>
      </c>
      <c r="B40" s="64" t="s">
        <v>199</v>
      </c>
      <c r="C40" s="8">
        <v>71.7</v>
      </c>
      <c r="D40" s="9">
        <v>80</v>
      </c>
      <c r="E40" s="9">
        <v>80</v>
      </c>
      <c r="F40" s="9">
        <v>70</v>
      </c>
      <c r="G40" s="8">
        <f t="shared" si="5"/>
        <v>1.1157601115760112</v>
      </c>
      <c r="H40" s="8">
        <f t="shared" si="6"/>
        <v>1.1157601115760112</v>
      </c>
      <c r="I40" s="8">
        <f t="shared" si="7"/>
        <v>0.97629009762900976</v>
      </c>
      <c r="J40" s="70">
        <f t="shared" si="3"/>
        <v>14.285714285714286</v>
      </c>
      <c r="K40" s="9">
        <v>10</v>
      </c>
    </row>
    <row r="41" spans="1:11" x14ac:dyDescent="0.25">
      <c r="A41" s="66">
        <v>14</v>
      </c>
      <c r="B41" s="64" t="s">
        <v>200</v>
      </c>
      <c r="C41" s="8">
        <v>77.5</v>
      </c>
      <c r="D41" s="9">
        <v>55</v>
      </c>
      <c r="E41" s="9">
        <v>50</v>
      </c>
      <c r="F41" s="9">
        <v>65</v>
      </c>
      <c r="G41" s="8">
        <f t="shared" si="5"/>
        <v>0.70967741935483875</v>
      </c>
      <c r="H41" s="8">
        <f t="shared" si="6"/>
        <v>0.64516129032258063</v>
      </c>
      <c r="I41" s="8">
        <f t="shared" si="7"/>
        <v>0.83870967741935487</v>
      </c>
      <c r="J41" s="70">
        <f t="shared" si="3"/>
        <v>15.384615384615385</v>
      </c>
      <c r="K41" s="9">
        <v>10</v>
      </c>
    </row>
    <row r="42" spans="1:11" x14ac:dyDescent="0.25">
      <c r="A42" s="66">
        <v>15</v>
      </c>
      <c r="B42" s="64" t="s">
        <v>201</v>
      </c>
      <c r="C42" s="8">
        <v>15.3</v>
      </c>
      <c r="D42" s="9">
        <v>35</v>
      </c>
      <c r="E42" s="9">
        <v>35</v>
      </c>
      <c r="F42" s="9">
        <v>39</v>
      </c>
      <c r="G42" s="8">
        <f t="shared" si="5"/>
        <v>2.2875816993464051</v>
      </c>
      <c r="H42" s="8">
        <f t="shared" si="6"/>
        <v>2.2875816993464051</v>
      </c>
      <c r="I42" s="8">
        <f t="shared" si="7"/>
        <v>2.5490196078431371</v>
      </c>
      <c r="J42" s="70">
        <f t="shared" si="3"/>
        <v>25.641025641025642</v>
      </c>
      <c r="K42" s="9">
        <v>10</v>
      </c>
    </row>
    <row r="43" spans="1:11" x14ac:dyDescent="0.25">
      <c r="A43" s="66">
        <v>16</v>
      </c>
      <c r="B43" s="64" t="s">
        <v>202</v>
      </c>
      <c r="C43" s="8">
        <v>31.5</v>
      </c>
      <c r="D43" s="9">
        <v>35</v>
      </c>
      <c r="E43" s="9">
        <v>40</v>
      </c>
      <c r="F43" s="9">
        <v>40</v>
      </c>
      <c r="G43" s="8">
        <f t="shared" si="5"/>
        <v>1.1111111111111112</v>
      </c>
      <c r="H43" s="8">
        <f t="shared" si="6"/>
        <v>1.2698412698412698</v>
      </c>
      <c r="I43" s="8">
        <f t="shared" si="7"/>
        <v>1.2698412698412698</v>
      </c>
      <c r="J43" s="70">
        <f t="shared" si="3"/>
        <v>25</v>
      </c>
      <c r="K43" s="9">
        <v>10</v>
      </c>
    </row>
    <row r="44" spans="1:11" x14ac:dyDescent="0.25">
      <c r="A44" s="66">
        <v>17</v>
      </c>
      <c r="B44" s="64" t="s">
        <v>203</v>
      </c>
      <c r="C44" s="8">
        <v>20.7</v>
      </c>
      <c r="D44" s="9">
        <v>50</v>
      </c>
      <c r="E44" s="9">
        <v>35</v>
      </c>
      <c r="F44" s="9">
        <v>50</v>
      </c>
      <c r="G44" s="8">
        <f t="shared" si="5"/>
        <v>2.4154589371980677</v>
      </c>
      <c r="H44" s="8">
        <f t="shared" si="6"/>
        <v>1.6908212560386473</v>
      </c>
      <c r="I44" s="8">
        <f t="shared" si="7"/>
        <v>2.4154589371980677</v>
      </c>
      <c r="J44" s="70">
        <f t="shared" si="3"/>
        <v>20</v>
      </c>
      <c r="K44" s="9">
        <v>10</v>
      </c>
    </row>
    <row r="45" spans="1:11" x14ac:dyDescent="0.25">
      <c r="A45" s="66">
        <v>18</v>
      </c>
      <c r="B45" s="64" t="s">
        <v>55</v>
      </c>
      <c r="C45" s="8">
        <v>22.5</v>
      </c>
      <c r="D45" s="9">
        <v>28</v>
      </c>
      <c r="E45" s="9">
        <v>56</v>
      </c>
      <c r="F45" s="9">
        <v>56</v>
      </c>
      <c r="G45" s="8">
        <f t="shared" si="5"/>
        <v>1.2444444444444445</v>
      </c>
      <c r="H45" s="8">
        <f t="shared" si="6"/>
        <v>2.4888888888888889</v>
      </c>
      <c r="I45" s="8">
        <f t="shared" si="7"/>
        <v>2.4888888888888889</v>
      </c>
      <c r="J45" s="70">
        <f t="shared" si="3"/>
        <v>17.857142857142858</v>
      </c>
      <c r="K45" s="9">
        <v>10</v>
      </c>
    </row>
    <row r="46" spans="1:11" x14ac:dyDescent="0.25">
      <c r="A46" s="66">
        <v>19</v>
      </c>
      <c r="B46" s="64" t="s">
        <v>292</v>
      </c>
      <c r="C46" s="65">
        <v>43.9</v>
      </c>
      <c r="D46" s="9">
        <v>88</v>
      </c>
      <c r="E46" s="9">
        <v>88</v>
      </c>
      <c r="F46" s="9">
        <v>88</v>
      </c>
      <c r="G46" s="8">
        <f t="shared" ref="G46" si="8">D46/C46</f>
        <v>2.0045558086560367</v>
      </c>
      <c r="H46" s="8">
        <f t="shared" ref="H46" si="9">E46/C46</f>
        <v>2.0045558086560367</v>
      </c>
      <c r="I46" s="8">
        <f t="shared" ref="I46" si="10">F46/C46</f>
        <v>2.0045558086560367</v>
      </c>
      <c r="J46" s="70">
        <f t="shared" si="3"/>
        <v>34.090909090909093</v>
      </c>
      <c r="K46" s="9">
        <v>30</v>
      </c>
    </row>
    <row r="47" spans="1:11" x14ac:dyDescent="0.25">
      <c r="A47" s="66">
        <v>20</v>
      </c>
      <c r="B47" s="64" t="s">
        <v>54</v>
      </c>
      <c r="C47" s="8">
        <v>10.199999999999999</v>
      </c>
      <c r="D47" s="9">
        <v>23</v>
      </c>
      <c r="E47" s="9">
        <v>27</v>
      </c>
      <c r="F47" s="9">
        <v>26</v>
      </c>
      <c r="G47" s="8">
        <f t="shared" si="5"/>
        <v>2.2549019607843137</v>
      </c>
      <c r="H47" s="8">
        <f t="shared" si="6"/>
        <v>2.6470588235294121</v>
      </c>
      <c r="I47" s="8">
        <f t="shared" si="7"/>
        <v>2.5490196078431375</v>
      </c>
      <c r="J47" s="70">
        <f t="shared" si="3"/>
        <v>0</v>
      </c>
      <c r="K47" s="9">
        <v>0</v>
      </c>
    </row>
    <row r="48" spans="1:11" x14ac:dyDescent="0.25">
      <c r="A48" s="66">
        <v>21</v>
      </c>
      <c r="B48" s="64" t="s">
        <v>370</v>
      </c>
      <c r="C48" s="8">
        <v>52.1</v>
      </c>
      <c r="D48" s="9">
        <v>104</v>
      </c>
      <c r="E48" s="9">
        <v>120</v>
      </c>
      <c r="F48" s="9">
        <v>120</v>
      </c>
      <c r="G48" s="8">
        <f t="shared" si="5"/>
        <v>1.9961612284069097</v>
      </c>
      <c r="H48" s="8">
        <f t="shared" si="6"/>
        <v>2.3032629558541267</v>
      </c>
      <c r="I48" s="8">
        <f t="shared" si="7"/>
        <v>2.3032629558541267</v>
      </c>
      <c r="J48" s="70">
        <f t="shared" si="3"/>
        <v>33.333333333333336</v>
      </c>
      <c r="K48" s="9">
        <v>40</v>
      </c>
    </row>
    <row r="49" spans="1:11" x14ac:dyDescent="0.25">
      <c r="A49" s="66">
        <v>22</v>
      </c>
      <c r="B49" s="64" t="s">
        <v>220</v>
      </c>
      <c r="C49" s="8">
        <v>153</v>
      </c>
      <c r="D49" s="9">
        <v>346</v>
      </c>
      <c r="E49" s="9">
        <v>370</v>
      </c>
      <c r="F49" s="9">
        <v>330</v>
      </c>
      <c r="G49" s="8">
        <f t="shared" si="5"/>
        <v>2.261437908496732</v>
      </c>
      <c r="H49" s="8">
        <f t="shared" si="6"/>
        <v>2.4183006535947711</v>
      </c>
      <c r="I49" s="8">
        <f t="shared" si="7"/>
        <v>2.1568627450980391</v>
      </c>
      <c r="J49" s="70">
        <f t="shared" si="3"/>
        <v>30</v>
      </c>
      <c r="K49" s="9">
        <v>99</v>
      </c>
    </row>
    <row r="50" spans="1:11" x14ac:dyDescent="0.25">
      <c r="A50" s="66">
        <v>23</v>
      </c>
      <c r="B50" s="64" t="s">
        <v>52</v>
      </c>
      <c r="C50" s="8">
        <v>48.8</v>
      </c>
      <c r="D50" s="9">
        <v>110</v>
      </c>
      <c r="E50" s="9">
        <v>125</v>
      </c>
      <c r="F50" s="9">
        <v>110</v>
      </c>
      <c r="G50" s="8">
        <f t="shared" si="5"/>
        <v>2.2540983606557377</v>
      </c>
      <c r="H50" s="8">
        <f t="shared" si="6"/>
        <v>2.5614754098360657</v>
      </c>
      <c r="I50" s="8">
        <f t="shared" si="7"/>
        <v>2.2540983606557377</v>
      </c>
      <c r="J50" s="70">
        <f t="shared" si="3"/>
        <v>34.545454545454547</v>
      </c>
      <c r="K50" s="9">
        <v>38</v>
      </c>
    </row>
    <row r="51" spans="1:11" x14ac:dyDescent="0.25">
      <c r="A51" s="66">
        <v>24</v>
      </c>
      <c r="B51" s="64" t="s">
        <v>46</v>
      </c>
      <c r="C51" s="8">
        <v>27.8</v>
      </c>
      <c r="D51" s="9">
        <v>63</v>
      </c>
      <c r="E51" s="9">
        <v>65</v>
      </c>
      <c r="F51" s="9">
        <v>65</v>
      </c>
      <c r="G51" s="8">
        <f t="shared" si="5"/>
        <v>2.2661870503597124</v>
      </c>
      <c r="H51" s="8">
        <f t="shared" si="6"/>
        <v>2.3381294964028778</v>
      </c>
      <c r="I51" s="8">
        <f t="shared" si="7"/>
        <v>2.3381294964028778</v>
      </c>
      <c r="J51" s="70">
        <f t="shared" si="3"/>
        <v>30.76923076923077</v>
      </c>
      <c r="K51" s="9">
        <v>20</v>
      </c>
    </row>
    <row r="52" spans="1:11" x14ac:dyDescent="0.25">
      <c r="A52" s="66">
        <v>25</v>
      </c>
      <c r="B52" s="64" t="s">
        <v>51</v>
      </c>
      <c r="C52" s="8">
        <v>34</v>
      </c>
      <c r="D52" s="9">
        <v>68</v>
      </c>
      <c r="E52" s="9">
        <v>68</v>
      </c>
      <c r="F52" s="9">
        <v>68</v>
      </c>
      <c r="G52" s="8">
        <f t="shared" si="5"/>
        <v>2</v>
      </c>
      <c r="H52" s="8">
        <f t="shared" si="6"/>
        <v>2</v>
      </c>
      <c r="I52" s="8">
        <f t="shared" si="7"/>
        <v>2</v>
      </c>
      <c r="J52" s="70">
        <f t="shared" si="3"/>
        <v>29.411764705882351</v>
      </c>
      <c r="K52" s="9">
        <v>20</v>
      </c>
    </row>
    <row r="53" spans="1:11" x14ac:dyDescent="0.25">
      <c r="A53" s="66">
        <v>26</v>
      </c>
      <c r="B53" s="64" t="s">
        <v>48</v>
      </c>
      <c r="C53" s="8">
        <v>19.8</v>
      </c>
      <c r="D53" s="9">
        <v>45</v>
      </c>
      <c r="E53" s="9">
        <v>47</v>
      </c>
      <c r="F53" s="9">
        <v>47</v>
      </c>
      <c r="G53" s="8">
        <f t="shared" si="5"/>
        <v>2.2727272727272725</v>
      </c>
      <c r="H53" s="8">
        <f t="shared" si="6"/>
        <v>2.3737373737373737</v>
      </c>
      <c r="I53" s="8">
        <f t="shared" si="7"/>
        <v>2.3737373737373737</v>
      </c>
      <c r="J53" s="70">
        <f t="shared" si="3"/>
        <v>25.531914893617021</v>
      </c>
      <c r="K53" s="9">
        <v>12</v>
      </c>
    </row>
    <row r="54" spans="1:11" x14ac:dyDescent="0.25">
      <c r="A54" s="66">
        <v>27</v>
      </c>
      <c r="B54" s="64" t="s">
        <v>49</v>
      </c>
      <c r="C54" s="8">
        <v>113.7</v>
      </c>
      <c r="D54" s="9">
        <v>227</v>
      </c>
      <c r="E54" s="9">
        <v>227</v>
      </c>
      <c r="F54" s="9">
        <v>227</v>
      </c>
      <c r="G54" s="8">
        <f t="shared" si="5"/>
        <v>1.9964819700967458</v>
      </c>
      <c r="H54" s="8">
        <f t="shared" si="6"/>
        <v>1.9964819700967458</v>
      </c>
      <c r="I54" s="8">
        <f t="shared" si="7"/>
        <v>1.9964819700967458</v>
      </c>
      <c r="J54" s="70">
        <f t="shared" si="3"/>
        <v>34.36123348017621</v>
      </c>
      <c r="K54" s="9">
        <v>78</v>
      </c>
    </row>
    <row r="55" spans="1:11" x14ac:dyDescent="0.25">
      <c r="A55" s="66">
        <v>28</v>
      </c>
      <c r="B55" s="64" t="s">
        <v>50</v>
      </c>
      <c r="C55" s="8">
        <v>24.3</v>
      </c>
      <c r="D55" s="9">
        <v>55</v>
      </c>
      <c r="E55" s="9">
        <v>59</v>
      </c>
      <c r="F55" s="9">
        <v>59</v>
      </c>
      <c r="G55" s="8">
        <f t="shared" si="5"/>
        <v>2.263374485596708</v>
      </c>
      <c r="H55" s="8">
        <f t="shared" si="6"/>
        <v>2.42798353909465</v>
      </c>
      <c r="I55" s="8">
        <f t="shared" si="7"/>
        <v>2.42798353909465</v>
      </c>
      <c r="J55" s="70">
        <f t="shared" si="3"/>
        <v>32.203389830508478</v>
      </c>
      <c r="K55" s="9">
        <v>19</v>
      </c>
    </row>
    <row r="56" spans="1:11" x14ac:dyDescent="0.25">
      <c r="A56" s="66">
        <v>29</v>
      </c>
      <c r="B56" s="64" t="s">
        <v>291</v>
      </c>
      <c r="C56" s="65">
        <v>12</v>
      </c>
      <c r="D56" s="9">
        <v>27</v>
      </c>
      <c r="E56" s="9">
        <v>27</v>
      </c>
      <c r="F56" s="9">
        <v>27</v>
      </c>
      <c r="G56" s="8">
        <f t="shared" si="5"/>
        <v>2.25</v>
      </c>
      <c r="H56" s="8">
        <f t="shared" si="6"/>
        <v>2.25</v>
      </c>
      <c r="I56" s="8">
        <f t="shared" si="7"/>
        <v>2.25</v>
      </c>
      <c r="J56" s="70">
        <f t="shared" si="3"/>
        <v>0</v>
      </c>
      <c r="K56" s="9">
        <v>0</v>
      </c>
    </row>
    <row r="57" spans="1:11" x14ac:dyDescent="0.25">
      <c r="A57" s="66">
        <v>30</v>
      </c>
      <c r="B57" s="64" t="s">
        <v>42</v>
      </c>
      <c r="C57" s="8">
        <v>62.9</v>
      </c>
      <c r="D57" s="9">
        <v>142</v>
      </c>
      <c r="E57" s="9">
        <v>160</v>
      </c>
      <c r="F57" s="9">
        <v>160</v>
      </c>
      <c r="G57" s="8">
        <f t="shared" si="5"/>
        <v>2.2575516693163751</v>
      </c>
      <c r="H57" s="8">
        <f t="shared" si="6"/>
        <v>2.5437201907790143</v>
      </c>
      <c r="I57" s="8">
        <f t="shared" si="7"/>
        <v>2.5437201907790143</v>
      </c>
      <c r="J57" s="70">
        <f t="shared" si="3"/>
        <v>25.625</v>
      </c>
      <c r="K57" s="9">
        <v>41</v>
      </c>
    </row>
    <row r="58" spans="1:11" x14ac:dyDescent="0.25">
      <c r="A58" s="66">
        <v>31</v>
      </c>
      <c r="B58" s="64" t="s">
        <v>47</v>
      </c>
      <c r="C58" s="8">
        <v>65.2</v>
      </c>
      <c r="D58" s="9">
        <v>110</v>
      </c>
      <c r="E58" s="9">
        <v>110</v>
      </c>
      <c r="F58" s="9">
        <v>110</v>
      </c>
      <c r="G58" s="8">
        <f t="shared" si="5"/>
        <v>1.6871165644171779</v>
      </c>
      <c r="H58" s="8">
        <f t="shared" si="6"/>
        <v>1.6871165644171779</v>
      </c>
      <c r="I58" s="8">
        <f t="shared" si="7"/>
        <v>1.6871165644171779</v>
      </c>
      <c r="J58" s="70">
        <f t="shared" si="3"/>
        <v>13.636363636363637</v>
      </c>
      <c r="K58" s="9">
        <v>15</v>
      </c>
    </row>
    <row r="59" spans="1:11" x14ac:dyDescent="0.25">
      <c r="A59" s="66">
        <v>32</v>
      </c>
      <c r="B59" s="64" t="s">
        <v>264</v>
      </c>
      <c r="C59" s="8">
        <v>30.8</v>
      </c>
      <c r="D59" s="9">
        <v>70</v>
      </c>
      <c r="E59" s="9">
        <v>80</v>
      </c>
      <c r="F59" s="9">
        <v>79</v>
      </c>
      <c r="G59" s="8">
        <f t="shared" si="5"/>
        <v>2.2727272727272725</v>
      </c>
      <c r="H59" s="8">
        <f t="shared" si="6"/>
        <v>2.5974025974025974</v>
      </c>
      <c r="I59" s="8">
        <f t="shared" si="7"/>
        <v>2.5649350649350651</v>
      </c>
      <c r="J59" s="70">
        <f t="shared" si="3"/>
        <v>34.177215189873415</v>
      </c>
      <c r="K59" s="9">
        <v>27</v>
      </c>
    </row>
    <row r="60" spans="1:11" x14ac:dyDescent="0.25">
      <c r="A60" s="66">
        <v>33</v>
      </c>
      <c r="B60" s="64" t="s">
        <v>40</v>
      </c>
      <c r="C60" s="8">
        <v>27.8</v>
      </c>
      <c r="D60" s="9">
        <v>63</v>
      </c>
      <c r="E60" s="9">
        <v>73</v>
      </c>
      <c r="F60" s="9">
        <v>72</v>
      </c>
      <c r="G60" s="8">
        <f t="shared" si="5"/>
        <v>2.2661870503597124</v>
      </c>
      <c r="H60" s="8">
        <f t="shared" si="6"/>
        <v>2.6258992805755397</v>
      </c>
      <c r="I60" s="8">
        <f t="shared" si="7"/>
        <v>2.5899280575539567</v>
      </c>
      <c r="J60" s="70">
        <f t="shared" si="3"/>
        <v>34.722222222222221</v>
      </c>
      <c r="K60" s="9">
        <v>25</v>
      </c>
    </row>
    <row r="61" spans="1:11" x14ac:dyDescent="0.25">
      <c r="A61" s="66">
        <v>34</v>
      </c>
      <c r="B61" s="64" t="s">
        <v>45</v>
      </c>
      <c r="C61" s="8">
        <v>81.3</v>
      </c>
      <c r="D61" s="9">
        <v>121</v>
      </c>
      <c r="E61" s="9">
        <v>108</v>
      </c>
      <c r="F61" s="9">
        <v>123</v>
      </c>
      <c r="G61" s="8">
        <f t="shared" si="5"/>
        <v>1.4883148831488315</v>
      </c>
      <c r="H61" s="8">
        <f t="shared" si="6"/>
        <v>1.3284132841328413</v>
      </c>
      <c r="I61" s="8">
        <f t="shared" si="7"/>
        <v>1.5129151291512917</v>
      </c>
      <c r="J61" s="70">
        <f t="shared" si="3"/>
        <v>16.260162601626018</v>
      </c>
      <c r="K61" s="9">
        <v>20</v>
      </c>
    </row>
    <row r="62" spans="1:11" x14ac:dyDescent="0.25">
      <c r="A62" s="66">
        <v>35</v>
      </c>
      <c r="B62" s="64" t="s">
        <v>43</v>
      </c>
      <c r="C62" s="8">
        <v>49.8</v>
      </c>
      <c r="D62" s="9">
        <v>113</v>
      </c>
      <c r="E62" s="9">
        <v>113</v>
      </c>
      <c r="F62" s="9">
        <v>113</v>
      </c>
      <c r="G62" s="8">
        <f t="shared" si="5"/>
        <v>2.2690763052208838</v>
      </c>
      <c r="H62" s="8">
        <f t="shared" si="6"/>
        <v>2.2690763052208838</v>
      </c>
      <c r="I62" s="8">
        <f t="shared" si="7"/>
        <v>2.2690763052208838</v>
      </c>
      <c r="J62" s="70">
        <f t="shared" si="3"/>
        <v>30.088495575221238</v>
      </c>
      <c r="K62" s="9">
        <v>34</v>
      </c>
    </row>
    <row r="63" spans="1:11" x14ac:dyDescent="0.25">
      <c r="A63" s="66">
        <v>36</v>
      </c>
      <c r="B63" s="64" t="s">
        <v>53</v>
      </c>
      <c r="C63" s="8">
        <v>48.7</v>
      </c>
      <c r="D63" s="9">
        <v>97</v>
      </c>
      <c r="E63" s="9">
        <v>97</v>
      </c>
      <c r="F63" s="9">
        <v>100</v>
      </c>
      <c r="G63" s="8">
        <f t="shared" si="5"/>
        <v>1.9917864476386036</v>
      </c>
      <c r="H63" s="8">
        <f t="shared" si="6"/>
        <v>1.9917864476386036</v>
      </c>
      <c r="I63" s="8">
        <f t="shared" si="7"/>
        <v>2.0533880903490758</v>
      </c>
      <c r="J63" s="70">
        <f t="shared" si="3"/>
        <v>30</v>
      </c>
      <c r="K63" s="9">
        <v>30</v>
      </c>
    </row>
    <row r="64" spans="1:11" ht="25.5" x14ac:dyDescent="0.25">
      <c r="A64" s="66">
        <v>37</v>
      </c>
      <c r="B64" s="64" t="s">
        <v>190</v>
      </c>
      <c r="C64" s="8">
        <v>62.7</v>
      </c>
      <c r="D64" s="9">
        <v>142</v>
      </c>
      <c r="E64" s="9">
        <v>148</v>
      </c>
      <c r="F64" s="9">
        <v>148</v>
      </c>
      <c r="G64" s="8">
        <f t="shared" si="5"/>
        <v>2.2647527910685805</v>
      </c>
      <c r="H64" s="8">
        <f t="shared" si="6"/>
        <v>2.3604465709728868</v>
      </c>
      <c r="I64" s="8">
        <f t="shared" si="7"/>
        <v>2.3604465709728868</v>
      </c>
      <c r="J64" s="70">
        <f t="shared" si="3"/>
        <v>14.864864864864865</v>
      </c>
      <c r="K64" s="9">
        <v>22</v>
      </c>
    </row>
    <row r="65" spans="1:11" x14ac:dyDescent="0.25">
      <c r="A65" s="66">
        <v>38</v>
      </c>
      <c r="B65" s="64" t="s">
        <v>188</v>
      </c>
      <c r="C65" s="8">
        <v>85.3</v>
      </c>
      <c r="D65" s="9">
        <v>193</v>
      </c>
      <c r="E65" s="9">
        <v>200</v>
      </c>
      <c r="F65" s="9">
        <v>220</v>
      </c>
      <c r="G65" s="8">
        <f t="shared" si="5"/>
        <v>2.2626025791324738</v>
      </c>
      <c r="H65" s="8">
        <f t="shared" si="6"/>
        <v>2.3446658851113718</v>
      </c>
      <c r="I65" s="8">
        <f t="shared" si="7"/>
        <v>2.5791324736225087</v>
      </c>
      <c r="J65" s="70">
        <f t="shared" si="3"/>
        <v>22.727272727272727</v>
      </c>
      <c r="K65" s="9">
        <v>50</v>
      </c>
    </row>
    <row r="66" spans="1:11" x14ac:dyDescent="0.25">
      <c r="A66" s="66">
        <v>39</v>
      </c>
      <c r="B66" s="64" t="s">
        <v>189</v>
      </c>
      <c r="C66" s="8">
        <v>213.6</v>
      </c>
      <c r="D66" s="9">
        <v>350</v>
      </c>
      <c r="E66" s="9">
        <v>400</v>
      </c>
      <c r="F66" s="9">
        <v>350</v>
      </c>
      <c r="G66" s="8">
        <f t="shared" si="5"/>
        <v>1.6385767790262173</v>
      </c>
      <c r="H66" s="8">
        <f t="shared" si="6"/>
        <v>1.8726591760299627</v>
      </c>
      <c r="I66" s="8">
        <f t="shared" si="7"/>
        <v>1.6385767790262173</v>
      </c>
      <c r="J66" s="70">
        <f t="shared" si="3"/>
        <v>24.285714285714285</v>
      </c>
      <c r="K66" s="9">
        <v>85</v>
      </c>
    </row>
    <row r="67" spans="1:11" x14ac:dyDescent="0.25">
      <c r="A67" s="66">
        <v>40</v>
      </c>
      <c r="B67" s="64" t="s">
        <v>309</v>
      </c>
      <c r="C67" s="8">
        <v>26.3</v>
      </c>
      <c r="D67" s="9">
        <v>44</v>
      </c>
      <c r="E67" s="9">
        <v>44</v>
      </c>
      <c r="F67" s="9">
        <v>65</v>
      </c>
      <c r="G67" s="8">
        <f t="shared" si="5"/>
        <v>1.6730038022813687</v>
      </c>
      <c r="H67" s="8">
        <f t="shared" si="6"/>
        <v>1.6730038022813687</v>
      </c>
      <c r="I67" s="8">
        <f t="shared" si="7"/>
        <v>2.4714828897338403</v>
      </c>
      <c r="J67" s="70">
        <f t="shared" si="3"/>
        <v>33.846153846153847</v>
      </c>
      <c r="K67" s="9">
        <v>22</v>
      </c>
    </row>
    <row r="68" spans="1:11" x14ac:dyDescent="0.25">
      <c r="A68" s="11" t="s">
        <v>310</v>
      </c>
      <c r="B68" s="41" t="s">
        <v>17</v>
      </c>
      <c r="C68" s="13">
        <f>SUM(C69:C69)</f>
        <v>74</v>
      </c>
      <c r="D68" s="14">
        <f>SUM(D69:D69)</f>
        <v>124</v>
      </c>
      <c r="E68" s="14">
        <f>SUM(E69:E69)</f>
        <v>124</v>
      </c>
      <c r="F68" s="14">
        <f>SUM(F69:F69)</f>
        <v>124</v>
      </c>
      <c r="G68" s="15">
        <f t="shared" si="5"/>
        <v>1.6756756756756757</v>
      </c>
      <c r="H68" s="15">
        <f t="shared" si="6"/>
        <v>1.6756756756756757</v>
      </c>
      <c r="I68" s="15">
        <f t="shared" si="7"/>
        <v>1.6756756756756757</v>
      </c>
      <c r="J68" s="16">
        <f t="shared" si="3"/>
        <v>24.193548387096776</v>
      </c>
      <c r="K68" s="17">
        <f>SUM(K69:K69)</f>
        <v>30</v>
      </c>
    </row>
    <row r="69" spans="1:11" x14ac:dyDescent="0.25">
      <c r="A69" s="18" t="s">
        <v>311</v>
      </c>
      <c r="B69" s="42" t="s">
        <v>229</v>
      </c>
      <c r="C69" s="20">
        <v>74</v>
      </c>
      <c r="D69" s="21">
        <v>124</v>
      </c>
      <c r="E69" s="24">
        <v>124</v>
      </c>
      <c r="F69" s="24">
        <v>124</v>
      </c>
      <c r="G69" s="22">
        <f t="shared" ref="G69:G131" si="11">D69/C69</f>
        <v>1.6756756756756757</v>
      </c>
      <c r="H69" s="22">
        <f t="shared" ref="H69:H131" si="12">E69/C69</f>
        <v>1.6756756756756757</v>
      </c>
      <c r="I69" s="22">
        <f t="shared" ref="I69:I131" si="13">F69/C69</f>
        <v>1.6756756756756757</v>
      </c>
      <c r="J69" s="23">
        <f t="shared" ref="J69:J129" si="14">K69*100/F69</f>
        <v>24.193548387096776</v>
      </c>
      <c r="K69" s="24">
        <v>30</v>
      </c>
    </row>
    <row r="70" spans="1:11" x14ac:dyDescent="0.25">
      <c r="A70" s="4" t="s">
        <v>20</v>
      </c>
      <c r="B70" s="25" t="s">
        <v>8</v>
      </c>
      <c r="C70" s="6">
        <f>SUM(C71:C93)</f>
        <v>1650.8999999999999</v>
      </c>
      <c r="D70" s="7">
        <f>SUM(D71:D93)</f>
        <v>3792</v>
      </c>
      <c r="E70" s="7">
        <f>SUM(E71:E93)</f>
        <v>4117</v>
      </c>
      <c r="F70" s="7">
        <f>SUM(F71:F93)</f>
        <v>4087</v>
      </c>
      <c r="G70" s="6">
        <f t="shared" si="11"/>
        <v>2.2969289478466295</v>
      </c>
      <c r="H70" s="6">
        <f t="shared" si="12"/>
        <v>2.4937912653704042</v>
      </c>
      <c r="I70" s="6">
        <f t="shared" si="13"/>
        <v>2.4756193591374402</v>
      </c>
      <c r="J70" s="84">
        <f t="shared" si="14"/>
        <v>31.587961830193297</v>
      </c>
      <c r="K70" s="7">
        <f>SUM(K71:K93)</f>
        <v>1291</v>
      </c>
    </row>
    <row r="71" spans="1:11" x14ac:dyDescent="0.25">
      <c r="A71" s="66" t="s">
        <v>72</v>
      </c>
      <c r="B71" s="64" t="s">
        <v>318</v>
      </c>
      <c r="C71" s="8">
        <v>22.3</v>
      </c>
      <c r="D71" s="9">
        <v>54</v>
      </c>
      <c r="E71" s="9">
        <v>61</v>
      </c>
      <c r="F71" s="9">
        <v>61</v>
      </c>
      <c r="G71" s="8">
        <f t="shared" si="11"/>
        <v>2.4215246636771299</v>
      </c>
      <c r="H71" s="8">
        <f t="shared" si="12"/>
        <v>2.7354260089686098</v>
      </c>
      <c r="I71" s="8">
        <f t="shared" si="13"/>
        <v>2.7354260089686098</v>
      </c>
      <c r="J71" s="70">
        <f t="shared" si="14"/>
        <v>34.42622950819672</v>
      </c>
      <c r="K71" s="9">
        <v>21</v>
      </c>
    </row>
    <row r="72" spans="1:11" x14ac:dyDescent="0.25">
      <c r="A72" s="66" t="s">
        <v>71</v>
      </c>
      <c r="B72" s="64" t="s">
        <v>319</v>
      </c>
      <c r="C72" s="8">
        <v>28.3</v>
      </c>
      <c r="D72" s="9">
        <v>68</v>
      </c>
      <c r="E72" s="9">
        <v>77</v>
      </c>
      <c r="F72" s="9">
        <v>77</v>
      </c>
      <c r="G72" s="8">
        <f t="shared" si="11"/>
        <v>2.4028268551236747</v>
      </c>
      <c r="H72" s="8">
        <f t="shared" si="12"/>
        <v>2.7208480565371023</v>
      </c>
      <c r="I72" s="8">
        <f t="shared" si="13"/>
        <v>2.7208480565371023</v>
      </c>
      <c r="J72" s="70">
        <f t="shared" si="14"/>
        <v>33.766233766233768</v>
      </c>
      <c r="K72" s="9">
        <v>26</v>
      </c>
    </row>
    <row r="73" spans="1:11" x14ac:dyDescent="0.25">
      <c r="A73" s="66" t="s">
        <v>73</v>
      </c>
      <c r="B73" s="67" t="s">
        <v>215</v>
      </c>
      <c r="C73" s="8">
        <v>127.2</v>
      </c>
      <c r="D73" s="9">
        <v>307</v>
      </c>
      <c r="E73" s="9">
        <v>351</v>
      </c>
      <c r="F73" s="9">
        <v>351</v>
      </c>
      <c r="G73" s="8">
        <f t="shared" si="11"/>
        <v>2.4135220125786163</v>
      </c>
      <c r="H73" s="8">
        <f t="shared" si="12"/>
        <v>2.7594339622641511</v>
      </c>
      <c r="I73" s="8">
        <f t="shared" si="13"/>
        <v>2.7594339622641511</v>
      </c>
      <c r="J73" s="70">
        <f t="shared" si="14"/>
        <v>32.193732193732195</v>
      </c>
      <c r="K73" s="9">
        <v>113</v>
      </c>
    </row>
    <row r="74" spans="1:11" x14ac:dyDescent="0.25">
      <c r="A74" s="66" t="s">
        <v>74</v>
      </c>
      <c r="B74" s="67" t="s">
        <v>65</v>
      </c>
      <c r="C74" s="8">
        <v>44.3</v>
      </c>
      <c r="D74" s="9">
        <v>89</v>
      </c>
      <c r="E74" s="9">
        <v>89</v>
      </c>
      <c r="F74" s="9">
        <v>89</v>
      </c>
      <c r="G74" s="8">
        <f t="shared" si="11"/>
        <v>2.0090293453724608</v>
      </c>
      <c r="H74" s="8">
        <f t="shared" si="12"/>
        <v>2.0090293453724608</v>
      </c>
      <c r="I74" s="8">
        <f t="shared" si="13"/>
        <v>2.0090293453724608</v>
      </c>
      <c r="J74" s="70">
        <f t="shared" si="14"/>
        <v>34.831460674157306</v>
      </c>
      <c r="K74" s="9">
        <v>31</v>
      </c>
    </row>
    <row r="75" spans="1:11" x14ac:dyDescent="0.25">
      <c r="A75" s="66" t="s">
        <v>75</v>
      </c>
      <c r="B75" s="67" t="s">
        <v>66</v>
      </c>
      <c r="C75" s="8">
        <v>19.8</v>
      </c>
      <c r="D75" s="9">
        <v>40</v>
      </c>
      <c r="E75" s="9">
        <v>40</v>
      </c>
      <c r="F75" s="9">
        <v>40</v>
      </c>
      <c r="G75" s="8">
        <f t="shared" si="11"/>
        <v>2.0202020202020203</v>
      </c>
      <c r="H75" s="8">
        <f t="shared" si="12"/>
        <v>2.0202020202020203</v>
      </c>
      <c r="I75" s="8">
        <f t="shared" si="13"/>
        <v>2.0202020202020203</v>
      </c>
      <c r="J75" s="70">
        <f t="shared" si="14"/>
        <v>35</v>
      </c>
      <c r="K75" s="9">
        <v>14</v>
      </c>
    </row>
    <row r="76" spans="1:11" ht="25.5" x14ac:dyDescent="0.25">
      <c r="A76" s="66" t="s">
        <v>76</v>
      </c>
      <c r="B76" s="67" t="s">
        <v>56</v>
      </c>
      <c r="C76" s="8">
        <v>258</v>
      </c>
      <c r="D76" s="9">
        <v>622</v>
      </c>
      <c r="E76" s="9">
        <v>712</v>
      </c>
      <c r="F76" s="9">
        <v>712</v>
      </c>
      <c r="G76" s="8">
        <f t="shared" si="11"/>
        <v>2.4108527131782944</v>
      </c>
      <c r="H76" s="8">
        <f t="shared" si="12"/>
        <v>2.7596899224806202</v>
      </c>
      <c r="I76" s="8">
        <f t="shared" si="13"/>
        <v>2.7596899224806202</v>
      </c>
      <c r="J76" s="70">
        <f t="shared" si="14"/>
        <v>34.971910112359552</v>
      </c>
      <c r="K76" s="9">
        <v>249</v>
      </c>
    </row>
    <row r="77" spans="1:11" x14ac:dyDescent="0.25">
      <c r="A77" s="66" t="s">
        <v>77</v>
      </c>
      <c r="B77" s="67" t="s">
        <v>62</v>
      </c>
      <c r="C77" s="8">
        <v>36.9</v>
      </c>
      <c r="D77" s="9">
        <v>75</v>
      </c>
      <c r="E77" s="9">
        <v>84</v>
      </c>
      <c r="F77" s="9">
        <v>84</v>
      </c>
      <c r="G77" s="8">
        <f t="shared" si="11"/>
        <v>2.0325203252032522</v>
      </c>
      <c r="H77" s="8">
        <f t="shared" si="12"/>
        <v>2.2764227642276422</v>
      </c>
      <c r="I77" s="8">
        <f t="shared" si="13"/>
        <v>2.2764227642276422</v>
      </c>
      <c r="J77" s="70">
        <f t="shared" si="14"/>
        <v>34.523809523809526</v>
      </c>
      <c r="K77" s="9">
        <v>29</v>
      </c>
    </row>
    <row r="78" spans="1:11" x14ac:dyDescent="0.25">
      <c r="A78" s="66" t="s">
        <v>78</v>
      </c>
      <c r="B78" s="67" t="s">
        <v>63</v>
      </c>
      <c r="C78" s="8">
        <v>87.4</v>
      </c>
      <c r="D78" s="9">
        <v>211</v>
      </c>
      <c r="E78" s="9">
        <v>241</v>
      </c>
      <c r="F78" s="9">
        <v>220</v>
      </c>
      <c r="G78" s="8">
        <f t="shared" si="11"/>
        <v>2.4141876430205946</v>
      </c>
      <c r="H78" s="8">
        <f t="shared" si="12"/>
        <v>2.7574370709382148</v>
      </c>
      <c r="I78" s="8">
        <f t="shared" si="13"/>
        <v>2.5171624713958809</v>
      </c>
      <c r="J78" s="70">
        <f t="shared" si="14"/>
        <v>27.272727272727273</v>
      </c>
      <c r="K78" s="9">
        <v>60</v>
      </c>
    </row>
    <row r="79" spans="1:11" ht="26.25" customHeight="1" x14ac:dyDescent="0.25">
      <c r="A79" s="66" t="s">
        <v>79</v>
      </c>
      <c r="B79" s="67" t="s">
        <v>266</v>
      </c>
      <c r="C79" s="8">
        <v>71.099999999999994</v>
      </c>
      <c r="D79" s="9">
        <v>171</v>
      </c>
      <c r="E79" s="9">
        <v>170</v>
      </c>
      <c r="F79" s="9">
        <v>170</v>
      </c>
      <c r="G79" s="8">
        <f t="shared" si="11"/>
        <v>2.4050632911392409</v>
      </c>
      <c r="H79" s="8">
        <f t="shared" si="12"/>
        <v>2.3909985935302394</v>
      </c>
      <c r="I79" s="8">
        <f t="shared" si="13"/>
        <v>2.3909985935302394</v>
      </c>
      <c r="J79" s="70">
        <f t="shared" si="14"/>
        <v>29.411764705882351</v>
      </c>
      <c r="K79" s="9">
        <v>50</v>
      </c>
    </row>
    <row r="80" spans="1:11" x14ac:dyDescent="0.25">
      <c r="A80" s="66" t="s">
        <v>80</v>
      </c>
      <c r="B80" s="67" t="s">
        <v>267</v>
      </c>
      <c r="C80" s="8">
        <v>116.3</v>
      </c>
      <c r="D80" s="9">
        <v>280</v>
      </c>
      <c r="E80" s="9">
        <v>321</v>
      </c>
      <c r="F80" s="9">
        <v>321</v>
      </c>
      <c r="G80" s="8">
        <f t="shared" si="11"/>
        <v>2.407566638005159</v>
      </c>
      <c r="H80" s="8">
        <f t="shared" si="12"/>
        <v>2.7601031814273433</v>
      </c>
      <c r="I80" s="8">
        <f t="shared" si="13"/>
        <v>2.7601031814273433</v>
      </c>
      <c r="J80" s="70">
        <f t="shared" si="14"/>
        <v>34.890965732087224</v>
      </c>
      <c r="K80" s="9">
        <v>112</v>
      </c>
    </row>
    <row r="81" spans="1:11" x14ac:dyDescent="0.25">
      <c r="A81" s="66" t="s">
        <v>81</v>
      </c>
      <c r="B81" s="67" t="s">
        <v>265</v>
      </c>
      <c r="C81" s="8">
        <v>65.2</v>
      </c>
      <c r="D81" s="9">
        <v>157</v>
      </c>
      <c r="E81" s="9">
        <v>180</v>
      </c>
      <c r="F81" s="9">
        <v>180</v>
      </c>
      <c r="G81" s="8">
        <f t="shared" si="11"/>
        <v>2.4079754601226995</v>
      </c>
      <c r="H81" s="8">
        <f t="shared" si="12"/>
        <v>2.7607361963190185</v>
      </c>
      <c r="I81" s="8">
        <f t="shared" si="13"/>
        <v>2.7607361963190185</v>
      </c>
      <c r="J81" s="70">
        <f t="shared" si="14"/>
        <v>22.222222222222221</v>
      </c>
      <c r="K81" s="9">
        <v>40</v>
      </c>
    </row>
    <row r="82" spans="1:11" x14ac:dyDescent="0.25">
      <c r="A82" s="66" t="s">
        <v>82</v>
      </c>
      <c r="B82" s="67" t="s">
        <v>67</v>
      </c>
      <c r="C82" s="8">
        <v>33.1</v>
      </c>
      <c r="D82" s="9">
        <v>67</v>
      </c>
      <c r="E82" s="9">
        <v>67</v>
      </c>
      <c r="F82" s="9">
        <v>67</v>
      </c>
      <c r="G82" s="8">
        <f t="shared" si="11"/>
        <v>2.02416918429003</v>
      </c>
      <c r="H82" s="8">
        <f t="shared" si="12"/>
        <v>2.02416918429003</v>
      </c>
      <c r="I82" s="8">
        <f t="shared" si="13"/>
        <v>2.02416918429003</v>
      </c>
      <c r="J82" s="70">
        <f t="shared" si="14"/>
        <v>22.388059701492537</v>
      </c>
      <c r="K82" s="9">
        <v>15</v>
      </c>
    </row>
    <row r="83" spans="1:11" x14ac:dyDescent="0.25">
      <c r="A83" s="66" t="s">
        <v>83</v>
      </c>
      <c r="B83" s="67" t="s">
        <v>64</v>
      </c>
      <c r="C83" s="65">
        <v>70.7</v>
      </c>
      <c r="D83" s="10">
        <v>155</v>
      </c>
      <c r="E83" s="10">
        <v>155</v>
      </c>
      <c r="F83" s="10">
        <v>155</v>
      </c>
      <c r="G83" s="8">
        <f t="shared" si="11"/>
        <v>2.1923620933521923</v>
      </c>
      <c r="H83" s="8">
        <f t="shared" si="12"/>
        <v>2.1923620933521923</v>
      </c>
      <c r="I83" s="8">
        <f t="shared" si="13"/>
        <v>2.1923620933521923</v>
      </c>
      <c r="J83" s="70">
        <f t="shared" si="14"/>
        <v>32.258064516129032</v>
      </c>
      <c r="K83" s="10">
        <v>50</v>
      </c>
    </row>
    <row r="84" spans="1:11" x14ac:dyDescent="0.25">
      <c r="A84" s="66" t="s">
        <v>84</v>
      </c>
      <c r="B84" s="67" t="s">
        <v>294</v>
      </c>
      <c r="C84" s="8">
        <v>24.9</v>
      </c>
      <c r="D84" s="9">
        <v>60</v>
      </c>
      <c r="E84" s="9">
        <v>60</v>
      </c>
      <c r="F84" s="9">
        <v>68</v>
      </c>
      <c r="G84" s="8">
        <f t="shared" ref="G84" si="15">D84/C84</f>
        <v>2.4096385542168677</v>
      </c>
      <c r="H84" s="8">
        <f t="shared" ref="H84" si="16">E84/C84</f>
        <v>2.4096385542168677</v>
      </c>
      <c r="I84" s="8">
        <f t="shared" ref="I84" si="17">F84/C84</f>
        <v>2.7309236947791167</v>
      </c>
      <c r="J84" s="70">
        <f t="shared" ref="J84" si="18">K84*100/F84</f>
        <v>33.823529411764703</v>
      </c>
      <c r="K84" s="9">
        <v>23</v>
      </c>
    </row>
    <row r="85" spans="1:11" x14ac:dyDescent="0.25">
      <c r="A85" s="66" t="s">
        <v>85</v>
      </c>
      <c r="B85" s="67" t="s">
        <v>57</v>
      </c>
      <c r="C85" s="8">
        <v>45.5</v>
      </c>
      <c r="D85" s="9">
        <v>92</v>
      </c>
      <c r="E85" s="9">
        <v>92</v>
      </c>
      <c r="F85" s="9">
        <v>92</v>
      </c>
      <c r="G85" s="8">
        <f t="shared" si="11"/>
        <v>2.0219780219780219</v>
      </c>
      <c r="H85" s="8">
        <f t="shared" si="12"/>
        <v>2.0219780219780219</v>
      </c>
      <c r="I85" s="8">
        <f t="shared" si="13"/>
        <v>2.0219780219780219</v>
      </c>
      <c r="J85" s="70">
        <f t="shared" si="14"/>
        <v>32.608695652173914</v>
      </c>
      <c r="K85" s="9">
        <v>30</v>
      </c>
    </row>
    <row r="86" spans="1:11" x14ac:dyDescent="0.25">
      <c r="A86" s="66" t="s">
        <v>86</v>
      </c>
      <c r="B86" s="67" t="s">
        <v>58</v>
      </c>
      <c r="C86" s="8">
        <v>96.5</v>
      </c>
      <c r="D86" s="9">
        <v>195</v>
      </c>
      <c r="E86" s="9">
        <v>195</v>
      </c>
      <c r="F86" s="9">
        <v>195</v>
      </c>
      <c r="G86" s="8">
        <f t="shared" si="11"/>
        <v>2.0207253886010363</v>
      </c>
      <c r="H86" s="8">
        <f t="shared" si="12"/>
        <v>2.0207253886010363</v>
      </c>
      <c r="I86" s="8">
        <f t="shared" si="13"/>
        <v>2.0207253886010363</v>
      </c>
      <c r="J86" s="70">
        <f t="shared" si="14"/>
        <v>34.871794871794869</v>
      </c>
      <c r="K86" s="9">
        <v>68</v>
      </c>
    </row>
    <row r="87" spans="1:11" ht="38.25" x14ac:dyDescent="0.25">
      <c r="A87" s="66" t="s">
        <v>87</v>
      </c>
      <c r="B87" s="67" t="s">
        <v>69</v>
      </c>
      <c r="C87" s="8">
        <v>138.6</v>
      </c>
      <c r="D87" s="9">
        <v>334</v>
      </c>
      <c r="E87" s="9">
        <v>383</v>
      </c>
      <c r="F87" s="9">
        <v>383</v>
      </c>
      <c r="G87" s="8">
        <f t="shared" si="11"/>
        <v>2.4098124098124099</v>
      </c>
      <c r="H87" s="8">
        <f t="shared" si="12"/>
        <v>2.7633477633477637</v>
      </c>
      <c r="I87" s="8">
        <f t="shared" si="13"/>
        <v>2.7633477633477637</v>
      </c>
      <c r="J87" s="70">
        <f t="shared" si="14"/>
        <v>34.464751958224547</v>
      </c>
      <c r="K87" s="9">
        <v>132</v>
      </c>
    </row>
    <row r="88" spans="1:11" x14ac:dyDescent="0.25">
      <c r="A88" s="66" t="s">
        <v>88</v>
      </c>
      <c r="B88" s="67" t="s">
        <v>59</v>
      </c>
      <c r="C88" s="8">
        <v>21.5</v>
      </c>
      <c r="D88" s="9">
        <v>65</v>
      </c>
      <c r="E88" s="9">
        <v>75</v>
      </c>
      <c r="F88" s="9">
        <v>58</v>
      </c>
      <c r="G88" s="8">
        <f t="shared" si="11"/>
        <v>3.0232558139534884</v>
      </c>
      <c r="H88" s="8">
        <f t="shared" si="12"/>
        <v>3.4883720930232558</v>
      </c>
      <c r="I88" s="8">
        <f t="shared" si="13"/>
        <v>2.6976744186046511</v>
      </c>
      <c r="J88" s="70">
        <f t="shared" si="14"/>
        <v>34.482758620689658</v>
      </c>
      <c r="K88" s="9">
        <v>20</v>
      </c>
    </row>
    <row r="89" spans="1:11" x14ac:dyDescent="0.25">
      <c r="A89" s="66" t="s">
        <v>89</v>
      </c>
      <c r="B89" s="67" t="s">
        <v>60</v>
      </c>
      <c r="C89" s="8">
        <v>6.8</v>
      </c>
      <c r="D89" s="9">
        <v>12</v>
      </c>
      <c r="E89" s="9">
        <v>16</v>
      </c>
      <c r="F89" s="9">
        <v>16</v>
      </c>
      <c r="G89" s="8">
        <f t="shared" si="11"/>
        <v>1.7647058823529411</v>
      </c>
      <c r="H89" s="8">
        <f t="shared" si="12"/>
        <v>2.3529411764705883</v>
      </c>
      <c r="I89" s="8">
        <f t="shared" si="13"/>
        <v>2.3529411764705883</v>
      </c>
      <c r="J89" s="70">
        <f t="shared" si="14"/>
        <v>0</v>
      </c>
      <c r="K89" s="9">
        <v>0</v>
      </c>
    </row>
    <row r="90" spans="1:11" x14ac:dyDescent="0.25">
      <c r="A90" s="66" t="s">
        <v>90</v>
      </c>
      <c r="B90" s="67" t="s">
        <v>68</v>
      </c>
      <c r="C90" s="8">
        <v>27.1</v>
      </c>
      <c r="D90" s="9">
        <v>62</v>
      </c>
      <c r="E90" s="9">
        <v>62</v>
      </c>
      <c r="F90" s="9">
        <v>62</v>
      </c>
      <c r="G90" s="8">
        <f t="shared" si="11"/>
        <v>2.2878228782287824</v>
      </c>
      <c r="H90" s="8">
        <f t="shared" si="12"/>
        <v>2.2878228782287824</v>
      </c>
      <c r="I90" s="8">
        <f t="shared" si="13"/>
        <v>2.2878228782287824</v>
      </c>
      <c r="J90" s="70">
        <f t="shared" si="14"/>
        <v>29.032258064516128</v>
      </c>
      <c r="K90" s="9">
        <v>18</v>
      </c>
    </row>
    <row r="91" spans="1:11" x14ac:dyDescent="0.25">
      <c r="A91" s="66" t="s">
        <v>91</v>
      </c>
      <c r="B91" s="67" t="s">
        <v>61</v>
      </c>
      <c r="C91" s="8">
        <v>192.9</v>
      </c>
      <c r="D91" s="9">
        <v>390</v>
      </c>
      <c r="E91" s="9">
        <v>390</v>
      </c>
      <c r="F91" s="9">
        <v>390</v>
      </c>
      <c r="G91" s="8">
        <f t="shared" si="11"/>
        <v>2.0217729393468118</v>
      </c>
      <c r="H91" s="8">
        <f t="shared" si="12"/>
        <v>2.0217729393468118</v>
      </c>
      <c r="I91" s="8">
        <f t="shared" si="13"/>
        <v>2.0217729393468118</v>
      </c>
      <c r="J91" s="70">
        <f t="shared" si="14"/>
        <v>34.871794871794869</v>
      </c>
      <c r="K91" s="9">
        <v>136</v>
      </c>
    </row>
    <row r="92" spans="1:11" x14ac:dyDescent="0.25">
      <c r="A92" s="66" t="s">
        <v>92</v>
      </c>
      <c r="B92" s="67" t="s">
        <v>70</v>
      </c>
      <c r="C92" s="8">
        <v>29.4</v>
      </c>
      <c r="D92" s="9">
        <v>71</v>
      </c>
      <c r="E92" s="9">
        <v>81</v>
      </c>
      <c r="F92" s="9">
        <v>81</v>
      </c>
      <c r="G92" s="8">
        <f t="shared" si="11"/>
        <v>2.4149659863945581</v>
      </c>
      <c r="H92" s="8">
        <f t="shared" si="12"/>
        <v>2.7551020408163267</v>
      </c>
      <c r="I92" s="8">
        <f t="shared" si="13"/>
        <v>2.7551020408163267</v>
      </c>
      <c r="J92" s="70">
        <f t="shared" si="14"/>
        <v>29.62962962962963</v>
      </c>
      <c r="K92" s="9">
        <v>24</v>
      </c>
    </row>
    <row r="93" spans="1:11" x14ac:dyDescent="0.25">
      <c r="A93" s="11" t="s">
        <v>93</v>
      </c>
      <c r="B93" s="41" t="s">
        <v>17</v>
      </c>
      <c r="C93" s="13">
        <f>SUM(C94:C94)</f>
        <v>87.1</v>
      </c>
      <c r="D93" s="14">
        <f>SUM(D94:D94)</f>
        <v>215</v>
      </c>
      <c r="E93" s="14">
        <f>SUM(E94:E94)</f>
        <v>215</v>
      </c>
      <c r="F93" s="14">
        <f>SUM(F94:F94)</f>
        <v>215</v>
      </c>
      <c r="G93" s="15">
        <f t="shared" si="11"/>
        <v>2.4684270952927672</v>
      </c>
      <c r="H93" s="15">
        <f t="shared" si="12"/>
        <v>2.4684270952927672</v>
      </c>
      <c r="I93" s="15">
        <f t="shared" si="13"/>
        <v>2.4684270952927672</v>
      </c>
      <c r="J93" s="16">
        <f t="shared" si="14"/>
        <v>13.953488372093023</v>
      </c>
      <c r="K93" s="17">
        <f>SUM(K94:K94)</f>
        <v>30</v>
      </c>
    </row>
    <row r="94" spans="1:11" x14ac:dyDescent="0.25">
      <c r="A94" s="18" t="s">
        <v>293</v>
      </c>
      <c r="B94" s="42" t="s">
        <v>261</v>
      </c>
      <c r="C94" s="22">
        <v>87.1</v>
      </c>
      <c r="D94" s="24">
        <v>215</v>
      </c>
      <c r="E94" s="24">
        <v>215</v>
      </c>
      <c r="F94" s="24">
        <v>215</v>
      </c>
      <c r="G94" s="22">
        <f t="shared" si="11"/>
        <v>2.4684270952927672</v>
      </c>
      <c r="H94" s="22">
        <f t="shared" si="12"/>
        <v>2.4684270952927672</v>
      </c>
      <c r="I94" s="22">
        <f t="shared" si="13"/>
        <v>2.4684270952927672</v>
      </c>
      <c r="J94" s="23">
        <f t="shared" si="14"/>
        <v>13.953488372093023</v>
      </c>
      <c r="K94" s="24">
        <v>30</v>
      </c>
    </row>
    <row r="95" spans="1:11" x14ac:dyDescent="0.25">
      <c r="A95" s="4" t="s">
        <v>21</v>
      </c>
      <c r="B95" s="5" t="s">
        <v>9</v>
      </c>
      <c r="C95" s="6">
        <f>SUM(C96:C119)</f>
        <v>1099.3999999999999</v>
      </c>
      <c r="D95" s="7">
        <f>SUM(D96:D119)</f>
        <v>2816</v>
      </c>
      <c r="E95" s="7">
        <f>SUM(E96:E119)</f>
        <v>3253</v>
      </c>
      <c r="F95" s="7">
        <f>SUM(F96:F119)</f>
        <v>3223</v>
      </c>
      <c r="G95" s="6">
        <f t="shared" si="11"/>
        <v>2.5613971257049304</v>
      </c>
      <c r="H95" s="6">
        <f t="shared" si="12"/>
        <v>2.9588866654538841</v>
      </c>
      <c r="I95" s="6">
        <f t="shared" si="13"/>
        <v>2.931599054029471</v>
      </c>
      <c r="J95" s="84">
        <f t="shared" si="14"/>
        <v>29.072292894818492</v>
      </c>
      <c r="K95" s="7">
        <f>SUM(K96:K119)</f>
        <v>937</v>
      </c>
    </row>
    <row r="96" spans="1:11" ht="29.25" customHeight="1" x14ac:dyDescent="0.25">
      <c r="A96" s="66">
        <v>1</v>
      </c>
      <c r="B96" s="64" t="s">
        <v>269</v>
      </c>
      <c r="C96" s="8">
        <v>41.9</v>
      </c>
      <c r="D96" s="9">
        <v>127</v>
      </c>
      <c r="E96" s="9">
        <v>127</v>
      </c>
      <c r="F96" s="9">
        <v>127</v>
      </c>
      <c r="G96" s="8">
        <f t="shared" si="11"/>
        <v>3.0310262529832936</v>
      </c>
      <c r="H96" s="8">
        <f t="shared" si="12"/>
        <v>3.0310262529832936</v>
      </c>
      <c r="I96" s="8">
        <f t="shared" si="13"/>
        <v>3.0310262529832936</v>
      </c>
      <c r="J96" s="70">
        <f t="shared" si="14"/>
        <v>29.921259842519685</v>
      </c>
      <c r="K96" s="9">
        <v>38</v>
      </c>
    </row>
    <row r="97" spans="1:11" ht="29.25" customHeight="1" x14ac:dyDescent="0.25">
      <c r="A97" s="66">
        <v>2</v>
      </c>
      <c r="B97" s="64" t="s">
        <v>270</v>
      </c>
      <c r="C97" s="8">
        <v>81.5</v>
      </c>
      <c r="D97" s="9">
        <v>120</v>
      </c>
      <c r="E97" s="9">
        <v>250</v>
      </c>
      <c r="F97" s="9">
        <v>250</v>
      </c>
      <c r="G97" s="8">
        <f t="shared" si="11"/>
        <v>1.4723926380368098</v>
      </c>
      <c r="H97" s="8">
        <f t="shared" si="12"/>
        <v>3.0674846625766872</v>
      </c>
      <c r="I97" s="8">
        <f t="shared" si="13"/>
        <v>3.0674846625766872</v>
      </c>
      <c r="J97" s="70">
        <f t="shared" si="14"/>
        <v>32</v>
      </c>
      <c r="K97" s="9">
        <v>80</v>
      </c>
    </row>
    <row r="98" spans="1:11" ht="25.5" x14ac:dyDescent="0.25">
      <c r="A98" s="66">
        <v>3</v>
      </c>
      <c r="B98" s="64" t="s">
        <v>271</v>
      </c>
      <c r="C98" s="8">
        <v>6.9</v>
      </c>
      <c r="D98" s="9">
        <v>20</v>
      </c>
      <c r="E98" s="9">
        <v>20</v>
      </c>
      <c r="F98" s="9">
        <v>20</v>
      </c>
      <c r="G98" s="8">
        <f t="shared" si="11"/>
        <v>2.8985507246376812</v>
      </c>
      <c r="H98" s="8">
        <f t="shared" si="12"/>
        <v>2.8985507246376812</v>
      </c>
      <c r="I98" s="8">
        <f t="shared" si="13"/>
        <v>2.8985507246376812</v>
      </c>
      <c r="J98" s="70">
        <f t="shared" si="14"/>
        <v>0</v>
      </c>
      <c r="K98" s="9">
        <v>0</v>
      </c>
    </row>
    <row r="99" spans="1:11" x14ac:dyDescent="0.25">
      <c r="A99" s="66">
        <v>4</v>
      </c>
      <c r="B99" s="64" t="s">
        <v>96</v>
      </c>
      <c r="C99" s="8">
        <v>23.1</v>
      </c>
      <c r="D99" s="9">
        <v>40</v>
      </c>
      <c r="E99" s="9">
        <v>70</v>
      </c>
      <c r="F99" s="9">
        <v>70</v>
      </c>
      <c r="G99" s="8">
        <f t="shared" si="11"/>
        <v>1.7316017316017316</v>
      </c>
      <c r="H99" s="8">
        <f t="shared" si="12"/>
        <v>3.0303030303030303</v>
      </c>
      <c r="I99" s="8">
        <f t="shared" si="13"/>
        <v>3.0303030303030303</v>
      </c>
      <c r="J99" s="70">
        <f t="shared" si="14"/>
        <v>32.857142857142854</v>
      </c>
      <c r="K99" s="9">
        <v>23</v>
      </c>
    </row>
    <row r="100" spans="1:11" x14ac:dyDescent="0.25">
      <c r="A100" s="66">
        <v>5</v>
      </c>
      <c r="B100" s="64" t="s">
        <v>97</v>
      </c>
      <c r="C100" s="8">
        <v>23.7</v>
      </c>
      <c r="D100" s="9">
        <v>40</v>
      </c>
      <c r="E100" s="9">
        <v>72</v>
      </c>
      <c r="F100" s="9">
        <v>72</v>
      </c>
      <c r="G100" s="8">
        <f t="shared" si="11"/>
        <v>1.6877637130801688</v>
      </c>
      <c r="H100" s="8">
        <f t="shared" si="12"/>
        <v>3.037974683544304</v>
      </c>
      <c r="I100" s="8">
        <f t="shared" si="13"/>
        <v>3.037974683544304</v>
      </c>
      <c r="J100" s="70">
        <f t="shared" si="14"/>
        <v>31.944444444444443</v>
      </c>
      <c r="K100" s="9">
        <v>23</v>
      </c>
    </row>
    <row r="101" spans="1:11" x14ac:dyDescent="0.25">
      <c r="A101" s="66">
        <v>6</v>
      </c>
      <c r="B101" s="64" t="s">
        <v>98</v>
      </c>
      <c r="C101" s="8">
        <v>27</v>
      </c>
      <c r="D101" s="9">
        <v>45</v>
      </c>
      <c r="E101" s="9">
        <v>82</v>
      </c>
      <c r="F101" s="9">
        <v>82</v>
      </c>
      <c r="G101" s="8">
        <f t="shared" si="11"/>
        <v>1.6666666666666667</v>
      </c>
      <c r="H101" s="8">
        <f t="shared" si="12"/>
        <v>3.0370370370370372</v>
      </c>
      <c r="I101" s="8">
        <f t="shared" si="13"/>
        <v>3.0370370370370372</v>
      </c>
      <c r="J101" s="70">
        <f t="shared" si="14"/>
        <v>30.487804878048781</v>
      </c>
      <c r="K101" s="9">
        <v>25</v>
      </c>
    </row>
    <row r="102" spans="1:11" x14ac:dyDescent="0.25">
      <c r="A102" s="66">
        <v>7</v>
      </c>
      <c r="B102" s="64" t="s">
        <v>99</v>
      </c>
      <c r="C102" s="8">
        <v>40.9</v>
      </c>
      <c r="D102" s="9">
        <v>70</v>
      </c>
      <c r="E102" s="9">
        <v>124</v>
      </c>
      <c r="F102" s="9">
        <v>124</v>
      </c>
      <c r="G102" s="8">
        <f t="shared" si="11"/>
        <v>1.7114914425427874</v>
      </c>
      <c r="H102" s="8">
        <f t="shared" si="12"/>
        <v>3.0317848410757948</v>
      </c>
      <c r="I102" s="8">
        <f t="shared" si="13"/>
        <v>3.0317848410757948</v>
      </c>
      <c r="J102" s="70">
        <f t="shared" si="14"/>
        <v>31.451612903225808</v>
      </c>
      <c r="K102" s="9">
        <v>39</v>
      </c>
    </row>
    <row r="103" spans="1:11" x14ac:dyDescent="0.25">
      <c r="A103" s="66">
        <v>8</v>
      </c>
      <c r="B103" s="64" t="s">
        <v>369</v>
      </c>
      <c r="C103" s="8">
        <v>0.6</v>
      </c>
      <c r="D103" s="9">
        <v>2</v>
      </c>
      <c r="E103" s="9">
        <v>2</v>
      </c>
      <c r="F103" s="9">
        <v>2</v>
      </c>
      <c r="G103" s="8">
        <f t="shared" ref="G103:G106" si="19">D103/C103</f>
        <v>3.3333333333333335</v>
      </c>
      <c r="H103" s="8">
        <f t="shared" ref="H103:H106" si="20">E103/C103</f>
        <v>3.3333333333333335</v>
      </c>
      <c r="I103" s="8">
        <f t="shared" ref="I103:I106" si="21">F103/C103</f>
        <v>3.3333333333333335</v>
      </c>
      <c r="J103" s="70">
        <f t="shared" ref="J103:J106" si="22">K103*100/F103</f>
        <v>0</v>
      </c>
      <c r="K103" s="9">
        <v>0</v>
      </c>
    </row>
    <row r="104" spans="1:11" x14ac:dyDescent="0.25">
      <c r="A104" s="66">
        <v>9</v>
      </c>
      <c r="B104" s="64" t="s">
        <v>366</v>
      </c>
      <c r="C104" s="8">
        <v>38.299999999999997</v>
      </c>
      <c r="D104" s="9">
        <v>60</v>
      </c>
      <c r="E104" s="9">
        <v>116</v>
      </c>
      <c r="F104" s="9">
        <v>116</v>
      </c>
      <c r="G104" s="8">
        <f t="shared" si="19"/>
        <v>1.566579634464752</v>
      </c>
      <c r="H104" s="8">
        <f t="shared" si="20"/>
        <v>3.0287206266318538</v>
      </c>
      <c r="I104" s="8">
        <f t="shared" si="21"/>
        <v>3.0287206266318538</v>
      </c>
      <c r="J104" s="70">
        <f t="shared" si="22"/>
        <v>30.172413793103448</v>
      </c>
      <c r="K104" s="9">
        <v>35</v>
      </c>
    </row>
    <row r="105" spans="1:11" x14ac:dyDescent="0.25">
      <c r="A105" s="66">
        <v>10</v>
      </c>
      <c r="B105" s="64" t="s">
        <v>367</v>
      </c>
      <c r="C105" s="8">
        <v>17.3</v>
      </c>
      <c r="D105" s="9">
        <v>30</v>
      </c>
      <c r="E105" s="9">
        <v>50</v>
      </c>
      <c r="F105" s="9">
        <v>50</v>
      </c>
      <c r="G105" s="8">
        <f t="shared" si="19"/>
        <v>1.7341040462427746</v>
      </c>
      <c r="H105" s="8">
        <f t="shared" si="20"/>
        <v>2.8901734104046239</v>
      </c>
      <c r="I105" s="8">
        <f t="shared" si="21"/>
        <v>2.8901734104046239</v>
      </c>
      <c r="J105" s="70">
        <f t="shared" si="22"/>
        <v>30</v>
      </c>
      <c r="K105" s="9">
        <v>15</v>
      </c>
    </row>
    <row r="106" spans="1:11" x14ac:dyDescent="0.25">
      <c r="A106" s="66">
        <v>11</v>
      </c>
      <c r="B106" s="64" t="s">
        <v>368</v>
      </c>
      <c r="C106" s="8">
        <v>61.9</v>
      </c>
      <c r="D106" s="9">
        <v>110</v>
      </c>
      <c r="E106" s="9">
        <v>180</v>
      </c>
      <c r="F106" s="9">
        <v>180</v>
      </c>
      <c r="G106" s="8">
        <f t="shared" si="19"/>
        <v>1.7770597738287561</v>
      </c>
      <c r="H106" s="8">
        <f t="shared" si="20"/>
        <v>2.9079159935379644</v>
      </c>
      <c r="I106" s="8">
        <f t="shared" si="21"/>
        <v>2.9079159935379644</v>
      </c>
      <c r="J106" s="70">
        <f t="shared" si="22"/>
        <v>33.333333333333336</v>
      </c>
      <c r="K106" s="9">
        <v>60</v>
      </c>
    </row>
    <row r="107" spans="1:11" x14ac:dyDescent="0.25">
      <c r="A107" s="66">
        <v>12</v>
      </c>
      <c r="B107" s="64" t="s">
        <v>322</v>
      </c>
      <c r="C107" s="8">
        <v>86.9</v>
      </c>
      <c r="D107" s="9">
        <v>266</v>
      </c>
      <c r="E107" s="9">
        <v>272</v>
      </c>
      <c r="F107" s="9">
        <v>272</v>
      </c>
      <c r="G107" s="8">
        <f t="shared" si="11"/>
        <v>3.0609896432681243</v>
      </c>
      <c r="H107" s="8">
        <f t="shared" si="12"/>
        <v>3.1300345224395856</v>
      </c>
      <c r="I107" s="8">
        <f t="shared" si="13"/>
        <v>3.1300345224395856</v>
      </c>
      <c r="J107" s="70">
        <f t="shared" si="14"/>
        <v>34.191176470588232</v>
      </c>
      <c r="K107" s="9">
        <v>93</v>
      </c>
    </row>
    <row r="108" spans="1:11" x14ac:dyDescent="0.25">
      <c r="A108" s="66">
        <v>13</v>
      </c>
      <c r="B108" s="64" t="s">
        <v>224</v>
      </c>
      <c r="C108" s="8">
        <v>75.5</v>
      </c>
      <c r="D108" s="9">
        <v>229</v>
      </c>
      <c r="E108" s="9">
        <v>200</v>
      </c>
      <c r="F108" s="9">
        <v>229</v>
      </c>
      <c r="G108" s="8">
        <f t="shared" si="11"/>
        <v>3.0331125827814569</v>
      </c>
      <c r="H108" s="8">
        <f t="shared" si="12"/>
        <v>2.6490066225165565</v>
      </c>
      <c r="I108" s="8">
        <f t="shared" si="13"/>
        <v>3.0331125827814569</v>
      </c>
      <c r="J108" s="70">
        <f t="shared" si="14"/>
        <v>24.890829694323145</v>
      </c>
      <c r="K108" s="9">
        <v>57</v>
      </c>
    </row>
    <row r="109" spans="1:11" x14ac:dyDescent="0.25">
      <c r="A109" s="66">
        <v>14</v>
      </c>
      <c r="B109" s="64" t="s">
        <v>225</v>
      </c>
      <c r="C109" s="8">
        <v>29.4</v>
      </c>
      <c r="D109" s="9">
        <v>90</v>
      </c>
      <c r="E109" s="9">
        <v>101</v>
      </c>
      <c r="F109" s="9">
        <v>96</v>
      </c>
      <c r="G109" s="8">
        <f t="shared" si="11"/>
        <v>3.0612244897959187</v>
      </c>
      <c r="H109" s="8">
        <f t="shared" si="12"/>
        <v>3.435374149659864</v>
      </c>
      <c r="I109" s="8">
        <f t="shared" si="13"/>
        <v>3.2653061224489797</v>
      </c>
      <c r="J109" s="70">
        <f t="shared" si="14"/>
        <v>26.041666666666668</v>
      </c>
      <c r="K109" s="9">
        <v>25</v>
      </c>
    </row>
    <row r="110" spans="1:11" x14ac:dyDescent="0.25">
      <c r="A110" s="66">
        <v>15</v>
      </c>
      <c r="B110" s="64" t="s">
        <v>226</v>
      </c>
      <c r="C110" s="8">
        <v>31.5</v>
      </c>
      <c r="D110" s="9">
        <v>96</v>
      </c>
      <c r="E110" s="9">
        <v>107</v>
      </c>
      <c r="F110" s="9">
        <v>103</v>
      </c>
      <c r="G110" s="8">
        <f t="shared" si="11"/>
        <v>3.0476190476190474</v>
      </c>
      <c r="H110" s="8">
        <f t="shared" si="12"/>
        <v>3.3968253968253967</v>
      </c>
      <c r="I110" s="8">
        <f t="shared" si="13"/>
        <v>3.2698412698412698</v>
      </c>
      <c r="J110" s="70">
        <f t="shared" si="14"/>
        <v>25.242718446601941</v>
      </c>
      <c r="K110" s="9">
        <v>26</v>
      </c>
    </row>
    <row r="111" spans="1:11" x14ac:dyDescent="0.25">
      <c r="A111" s="66">
        <v>16</v>
      </c>
      <c r="B111" s="64" t="s">
        <v>227</v>
      </c>
      <c r="C111" s="8">
        <v>56.6</v>
      </c>
      <c r="D111" s="9">
        <v>173</v>
      </c>
      <c r="E111" s="9">
        <v>180</v>
      </c>
      <c r="F111" s="9">
        <v>180</v>
      </c>
      <c r="G111" s="8">
        <f t="shared" si="11"/>
        <v>3.0565371024734982</v>
      </c>
      <c r="H111" s="8">
        <f t="shared" si="12"/>
        <v>3.1802120141342756</v>
      </c>
      <c r="I111" s="8">
        <f t="shared" si="13"/>
        <v>3.1802120141342756</v>
      </c>
      <c r="J111" s="70">
        <f t="shared" si="14"/>
        <v>25</v>
      </c>
      <c r="K111" s="9">
        <v>45</v>
      </c>
    </row>
    <row r="112" spans="1:11" ht="25.5" x14ac:dyDescent="0.25">
      <c r="A112" s="66">
        <v>17</v>
      </c>
      <c r="B112" s="64" t="s">
        <v>268</v>
      </c>
      <c r="C112" s="8">
        <v>69.900000000000006</v>
      </c>
      <c r="D112" s="9">
        <v>200</v>
      </c>
      <c r="E112" s="9">
        <v>200</v>
      </c>
      <c r="F112" s="9">
        <v>200</v>
      </c>
      <c r="G112" s="8">
        <f t="shared" si="11"/>
        <v>2.8612303290414878</v>
      </c>
      <c r="H112" s="8">
        <f t="shared" si="12"/>
        <v>2.8612303290414878</v>
      </c>
      <c r="I112" s="8">
        <f t="shared" si="13"/>
        <v>2.8612303290414878</v>
      </c>
      <c r="J112" s="70">
        <f t="shared" si="14"/>
        <v>25</v>
      </c>
      <c r="K112" s="9">
        <v>50</v>
      </c>
    </row>
    <row r="113" spans="1:11" x14ac:dyDescent="0.25">
      <c r="A113" s="66">
        <v>18</v>
      </c>
      <c r="B113" s="64" t="s">
        <v>300</v>
      </c>
      <c r="C113" s="8">
        <v>41.8</v>
      </c>
      <c r="D113" s="9">
        <v>128</v>
      </c>
      <c r="E113" s="9">
        <v>128</v>
      </c>
      <c r="F113" s="9">
        <v>128</v>
      </c>
      <c r="G113" s="8">
        <f t="shared" ref="G113:G114" si="23">D113/C113</f>
        <v>3.062200956937799</v>
      </c>
      <c r="H113" s="8">
        <f t="shared" ref="H113:H114" si="24">E113/C113</f>
        <v>3.062200956937799</v>
      </c>
      <c r="I113" s="8">
        <f t="shared" ref="I113:I114" si="25">F113/C113</f>
        <v>3.062200956937799</v>
      </c>
      <c r="J113" s="70">
        <f t="shared" ref="J113:J114" si="26">K113*100/F113</f>
        <v>27.34375</v>
      </c>
      <c r="K113" s="9">
        <v>35</v>
      </c>
    </row>
    <row r="114" spans="1:11" x14ac:dyDescent="0.25">
      <c r="A114" s="66">
        <v>19</v>
      </c>
      <c r="B114" s="64" t="s">
        <v>301</v>
      </c>
      <c r="C114" s="8">
        <v>51.1</v>
      </c>
      <c r="D114" s="9">
        <v>156</v>
      </c>
      <c r="E114" s="9">
        <v>156</v>
      </c>
      <c r="F114" s="9">
        <v>156</v>
      </c>
      <c r="G114" s="8">
        <f t="shared" si="23"/>
        <v>3.0528375733855184</v>
      </c>
      <c r="H114" s="8">
        <f t="shared" si="24"/>
        <v>3.0528375733855184</v>
      </c>
      <c r="I114" s="8">
        <f t="shared" si="25"/>
        <v>3.0528375733855184</v>
      </c>
      <c r="J114" s="70">
        <f t="shared" si="26"/>
        <v>28.846153846153847</v>
      </c>
      <c r="K114" s="9">
        <v>45</v>
      </c>
    </row>
    <row r="115" spans="1:11" x14ac:dyDescent="0.25">
      <c r="A115" s="66">
        <v>20</v>
      </c>
      <c r="B115" s="64" t="s">
        <v>100</v>
      </c>
      <c r="C115" s="8">
        <v>60</v>
      </c>
      <c r="D115" s="9">
        <v>184</v>
      </c>
      <c r="E115" s="9">
        <v>184</v>
      </c>
      <c r="F115" s="9">
        <v>184</v>
      </c>
      <c r="G115" s="8">
        <f t="shared" si="11"/>
        <v>3.0666666666666669</v>
      </c>
      <c r="H115" s="8">
        <f t="shared" si="12"/>
        <v>3.0666666666666669</v>
      </c>
      <c r="I115" s="8">
        <f t="shared" si="13"/>
        <v>3.0666666666666669</v>
      </c>
      <c r="J115" s="70">
        <f t="shared" si="14"/>
        <v>27.173913043478262</v>
      </c>
      <c r="K115" s="9">
        <v>50</v>
      </c>
    </row>
    <row r="116" spans="1:11" x14ac:dyDescent="0.25">
      <c r="A116" s="66">
        <v>21</v>
      </c>
      <c r="B116" s="64" t="s">
        <v>94</v>
      </c>
      <c r="C116" s="8">
        <v>99.9</v>
      </c>
      <c r="D116" s="9">
        <v>220</v>
      </c>
      <c r="E116" s="9">
        <v>220</v>
      </c>
      <c r="F116" s="9">
        <v>200</v>
      </c>
      <c r="G116" s="8">
        <f t="shared" si="11"/>
        <v>2.2022022022022019</v>
      </c>
      <c r="H116" s="8">
        <f t="shared" si="12"/>
        <v>2.2022022022022019</v>
      </c>
      <c r="I116" s="8">
        <f t="shared" si="13"/>
        <v>2.0020020020020017</v>
      </c>
      <c r="J116" s="70">
        <f t="shared" si="14"/>
        <v>35</v>
      </c>
      <c r="K116" s="9">
        <v>70</v>
      </c>
    </row>
    <row r="117" spans="1:11" x14ac:dyDescent="0.25">
      <c r="A117" s="66">
        <v>22</v>
      </c>
      <c r="B117" s="64" t="s">
        <v>95</v>
      </c>
      <c r="C117" s="8">
        <v>16.3</v>
      </c>
      <c r="D117" s="9">
        <v>50</v>
      </c>
      <c r="E117" s="9">
        <v>50</v>
      </c>
      <c r="F117" s="9">
        <v>20</v>
      </c>
      <c r="G117" s="8">
        <f t="shared" si="11"/>
        <v>3.0674846625766872</v>
      </c>
      <c r="H117" s="8">
        <f t="shared" si="12"/>
        <v>3.0674846625766872</v>
      </c>
      <c r="I117" s="8">
        <f t="shared" si="13"/>
        <v>1.2269938650306749</v>
      </c>
      <c r="J117" s="70">
        <f t="shared" si="14"/>
        <v>0</v>
      </c>
      <c r="K117" s="9">
        <v>0</v>
      </c>
    </row>
    <row r="118" spans="1:11" x14ac:dyDescent="0.25">
      <c r="A118" s="66">
        <v>23</v>
      </c>
      <c r="B118" s="64" t="s">
        <v>312</v>
      </c>
      <c r="C118" s="8">
        <v>72.400000000000006</v>
      </c>
      <c r="D118" s="9">
        <v>222</v>
      </c>
      <c r="E118" s="9">
        <v>222</v>
      </c>
      <c r="F118" s="9">
        <v>222</v>
      </c>
      <c r="G118" s="8">
        <f t="shared" si="11"/>
        <v>3.0662983425414363</v>
      </c>
      <c r="H118" s="8">
        <f t="shared" si="12"/>
        <v>3.0662983425414363</v>
      </c>
      <c r="I118" s="8">
        <f t="shared" si="13"/>
        <v>3.0662983425414363</v>
      </c>
      <c r="J118" s="70">
        <f t="shared" si="14"/>
        <v>32.882882882882882</v>
      </c>
      <c r="K118" s="9">
        <v>73</v>
      </c>
    </row>
    <row r="119" spans="1:11" x14ac:dyDescent="0.25">
      <c r="A119" s="11" t="s">
        <v>142</v>
      </c>
      <c r="B119" s="12" t="s">
        <v>17</v>
      </c>
      <c r="C119" s="13">
        <f>SUM(C120:C120)</f>
        <v>45</v>
      </c>
      <c r="D119" s="14">
        <f>SUM(D120:D120)</f>
        <v>138</v>
      </c>
      <c r="E119" s="14">
        <f>SUM(E120:E120)</f>
        <v>140</v>
      </c>
      <c r="F119" s="14">
        <f>SUM(F120:F120)</f>
        <v>140</v>
      </c>
      <c r="G119" s="15">
        <f t="shared" si="11"/>
        <v>3.0666666666666669</v>
      </c>
      <c r="H119" s="15">
        <f t="shared" si="12"/>
        <v>3.1111111111111112</v>
      </c>
      <c r="I119" s="15">
        <f t="shared" si="13"/>
        <v>3.1111111111111112</v>
      </c>
      <c r="J119" s="16">
        <f t="shared" si="14"/>
        <v>21.428571428571427</v>
      </c>
      <c r="K119" s="17">
        <f>SUM(K120:K120)</f>
        <v>30</v>
      </c>
    </row>
    <row r="120" spans="1:11" x14ac:dyDescent="0.25">
      <c r="A120" s="18" t="s">
        <v>193</v>
      </c>
      <c r="B120" s="19" t="s">
        <v>243</v>
      </c>
      <c r="C120" s="22">
        <v>45</v>
      </c>
      <c r="D120" s="24">
        <v>138</v>
      </c>
      <c r="E120" s="24">
        <v>140</v>
      </c>
      <c r="F120" s="24">
        <v>140</v>
      </c>
      <c r="G120" s="22">
        <f t="shared" si="11"/>
        <v>3.0666666666666669</v>
      </c>
      <c r="H120" s="22">
        <f t="shared" si="12"/>
        <v>3.1111111111111112</v>
      </c>
      <c r="I120" s="22">
        <f t="shared" si="13"/>
        <v>3.1111111111111112</v>
      </c>
      <c r="J120" s="23">
        <f t="shared" si="14"/>
        <v>21.428571428571427</v>
      </c>
      <c r="K120" s="24">
        <v>30</v>
      </c>
    </row>
    <row r="121" spans="1:11" x14ac:dyDescent="0.25">
      <c r="A121" s="4" t="s">
        <v>22</v>
      </c>
      <c r="B121" s="5" t="s">
        <v>10</v>
      </c>
      <c r="C121" s="26">
        <f>SUM(C122:C145)</f>
        <v>1219.01</v>
      </c>
      <c r="D121" s="27">
        <f>SUM(D122:D145)</f>
        <v>2577</v>
      </c>
      <c r="E121" s="27">
        <f>SUM(E122:E145)</f>
        <v>2871</v>
      </c>
      <c r="F121" s="27">
        <f>SUM(F122:F145)</f>
        <v>2722</v>
      </c>
      <c r="G121" s="6">
        <f t="shared" si="11"/>
        <v>2.1140105495443025</v>
      </c>
      <c r="H121" s="6">
        <f t="shared" si="12"/>
        <v>2.3551898671873079</v>
      </c>
      <c r="I121" s="6">
        <f t="shared" si="13"/>
        <v>2.2329595327355807</v>
      </c>
      <c r="J121" s="84">
        <f t="shared" si="14"/>
        <v>26.120499632623073</v>
      </c>
      <c r="K121" s="7">
        <f>SUM(K122:K145)</f>
        <v>711</v>
      </c>
    </row>
    <row r="122" spans="1:11" x14ac:dyDescent="0.25">
      <c r="A122" s="66" t="s">
        <v>72</v>
      </c>
      <c r="B122" s="64" t="s">
        <v>242</v>
      </c>
      <c r="C122" s="65">
        <v>31</v>
      </c>
      <c r="D122" s="10">
        <v>90</v>
      </c>
      <c r="E122" s="10">
        <v>90</v>
      </c>
      <c r="F122" s="10">
        <v>89</v>
      </c>
      <c r="G122" s="8">
        <f t="shared" si="11"/>
        <v>2.903225806451613</v>
      </c>
      <c r="H122" s="8">
        <f t="shared" si="12"/>
        <v>2.903225806451613</v>
      </c>
      <c r="I122" s="8">
        <f t="shared" si="13"/>
        <v>2.870967741935484</v>
      </c>
      <c r="J122" s="70">
        <f t="shared" si="14"/>
        <v>34.831460674157306</v>
      </c>
      <c r="K122" s="9">
        <v>31</v>
      </c>
    </row>
    <row r="123" spans="1:11" x14ac:dyDescent="0.25">
      <c r="A123" s="66" t="s">
        <v>71</v>
      </c>
      <c r="B123" s="64" t="s">
        <v>101</v>
      </c>
      <c r="C123" s="8">
        <v>71.2</v>
      </c>
      <c r="D123" s="9">
        <v>214</v>
      </c>
      <c r="E123" s="9">
        <v>225</v>
      </c>
      <c r="F123" s="9">
        <v>204</v>
      </c>
      <c r="G123" s="8">
        <f t="shared" si="11"/>
        <v>3.0056179775280896</v>
      </c>
      <c r="H123" s="8">
        <f t="shared" si="12"/>
        <v>3.1601123595505616</v>
      </c>
      <c r="I123" s="8">
        <f t="shared" si="13"/>
        <v>2.8651685393258424</v>
      </c>
      <c r="J123" s="70">
        <f t="shared" si="14"/>
        <v>27.941176470588236</v>
      </c>
      <c r="K123" s="9">
        <v>57</v>
      </c>
    </row>
    <row r="124" spans="1:11" x14ac:dyDescent="0.25">
      <c r="A124" s="66" t="s">
        <v>73</v>
      </c>
      <c r="B124" s="64" t="s">
        <v>296</v>
      </c>
      <c r="C124" s="65">
        <v>56</v>
      </c>
      <c r="D124" s="9">
        <v>150</v>
      </c>
      <c r="E124" s="9">
        <v>150</v>
      </c>
      <c r="F124" s="9">
        <v>150</v>
      </c>
      <c r="G124" s="8">
        <f t="shared" si="11"/>
        <v>2.6785714285714284</v>
      </c>
      <c r="H124" s="8">
        <f t="shared" si="12"/>
        <v>2.6785714285714284</v>
      </c>
      <c r="I124" s="8">
        <f t="shared" si="13"/>
        <v>2.6785714285714284</v>
      </c>
      <c r="J124" s="70">
        <f t="shared" si="14"/>
        <v>33.333333333333336</v>
      </c>
      <c r="K124" s="9">
        <v>50</v>
      </c>
    </row>
    <row r="125" spans="1:11" x14ac:dyDescent="0.25">
      <c r="A125" s="66" t="s">
        <v>74</v>
      </c>
      <c r="B125" s="64" t="s">
        <v>115</v>
      </c>
      <c r="C125" s="8">
        <v>59</v>
      </c>
      <c r="D125" s="9">
        <v>100</v>
      </c>
      <c r="E125" s="9">
        <v>170</v>
      </c>
      <c r="F125" s="9">
        <v>100</v>
      </c>
      <c r="G125" s="8">
        <f t="shared" si="11"/>
        <v>1.6949152542372881</v>
      </c>
      <c r="H125" s="8">
        <f t="shared" si="12"/>
        <v>2.8813559322033897</v>
      </c>
      <c r="I125" s="8">
        <f t="shared" si="13"/>
        <v>1.6949152542372881</v>
      </c>
      <c r="J125" s="70">
        <f t="shared" si="14"/>
        <v>25</v>
      </c>
      <c r="K125" s="9">
        <v>25</v>
      </c>
    </row>
    <row r="126" spans="1:11" x14ac:dyDescent="0.25">
      <c r="A126" s="66" t="s">
        <v>75</v>
      </c>
      <c r="B126" s="64" t="s">
        <v>116</v>
      </c>
      <c r="C126" s="8">
        <v>8.1999999999999993</v>
      </c>
      <c r="D126" s="9">
        <v>15</v>
      </c>
      <c r="E126" s="9">
        <v>20</v>
      </c>
      <c r="F126" s="9">
        <v>10</v>
      </c>
      <c r="G126" s="8">
        <f t="shared" si="11"/>
        <v>1.8292682926829269</v>
      </c>
      <c r="H126" s="8">
        <f t="shared" si="12"/>
        <v>2.4390243902439028</v>
      </c>
      <c r="I126" s="8">
        <f t="shared" si="13"/>
        <v>1.2195121951219514</v>
      </c>
      <c r="J126" s="70">
        <f t="shared" si="14"/>
        <v>0</v>
      </c>
      <c r="K126" s="9">
        <v>0</v>
      </c>
    </row>
    <row r="127" spans="1:11" x14ac:dyDescent="0.25">
      <c r="A127" s="66" t="s">
        <v>76</v>
      </c>
      <c r="B127" s="64" t="s">
        <v>205</v>
      </c>
      <c r="C127" s="8">
        <v>62</v>
      </c>
      <c r="D127" s="9">
        <v>120</v>
      </c>
      <c r="E127" s="9">
        <v>175</v>
      </c>
      <c r="F127" s="9">
        <v>130</v>
      </c>
      <c r="G127" s="8">
        <f t="shared" si="11"/>
        <v>1.935483870967742</v>
      </c>
      <c r="H127" s="8">
        <f t="shared" si="12"/>
        <v>2.8225806451612905</v>
      </c>
      <c r="I127" s="8">
        <f t="shared" si="13"/>
        <v>2.096774193548387</v>
      </c>
      <c r="J127" s="70">
        <f t="shared" si="14"/>
        <v>26.923076923076923</v>
      </c>
      <c r="K127" s="9">
        <v>35</v>
      </c>
    </row>
    <row r="128" spans="1:11" x14ac:dyDescent="0.25">
      <c r="A128" s="66" t="s">
        <v>77</v>
      </c>
      <c r="B128" s="64" t="s">
        <v>112</v>
      </c>
      <c r="C128" s="8">
        <v>57</v>
      </c>
      <c r="D128" s="9">
        <v>100</v>
      </c>
      <c r="E128" s="9">
        <v>110</v>
      </c>
      <c r="F128" s="9">
        <v>100</v>
      </c>
      <c r="G128" s="8">
        <f t="shared" si="11"/>
        <v>1.7543859649122806</v>
      </c>
      <c r="H128" s="8">
        <f t="shared" si="12"/>
        <v>1.9298245614035088</v>
      </c>
      <c r="I128" s="8">
        <f t="shared" si="13"/>
        <v>1.7543859649122806</v>
      </c>
      <c r="J128" s="70">
        <f t="shared" si="14"/>
        <v>20</v>
      </c>
      <c r="K128" s="9">
        <v>20</v>
      </c>
    </row>
    <row r="129" spans="1:11" x14ac:dyDescent="0.25">
      <c r="A129" s="66" t="s">
        <v>78</v>
      </c>
      <c r="B129" s="64" t="s">
        <v>106</v>
      </c>
      <c r="C129" s="8">
        <v>23</v>
      </c>
      <c r="D129" s="9">
        <v>69</v>
      </c>
      <c r="E129" s="9">
        <v>70</v>
      </c>
      <c r="F129" s="9">
        <v>66</v>
      </c>
      <c r="G129" s="8">
        <f t="shared" si="11"/>
        <v>3</v>
      </c>
      <c r="H129" s="8">
        <f t="shared" si="12"/>
        <v>3.0434782608695654</v>
      </c>
      <c r="I129" s="8">
        <f t="shared" si="13"/>
        <v>2.8695652173913042</v>
      </c>
      <c r="J129" s="70">
        <f t="shared" si="14"/>
        <v>30.303030303030305</v>
      </c>
      <c r="K129" s="9">
        <v>20</v>
      </c>
    </row>
    <row r="130" spans="1:11" x14ac:dyDescent="0.25">
      <c r="A130" s="66" t="s">
        <v>79</v>
      </c>
      <c r="B130" s="64" t="s">
        <v>230</v>
      </c>
      <c r="C130" s="8">
        <v>31.7</v>
      </c>
      <c r="D130" s="9">
        <v>95</v>
      </c>
      <c r="E130" s="9">
        <v>104</v>
      </c>
      <c r="F130" s="9">
        <v>75</v>
      </c>
      <c r="G130" s="8">
        <f t="shared" si="11"/>
        <v>2.9968454258675079</v>
      </c>
      <c r="H130" s="8">
        <f t="shared" si="12"/>
        <v>3.2807570977917981</v>
      </c>
      <c r="I130" s="8">
        <f t="shared" si="13"/>
        <v>2.3659305993690851</v>
      </c>
      <c r="J130" s="70">
        <f t="shared" ref="J130:J192" si="27">K130*100/F130</f>
        <v>33.333333333333336</v>
      </c>
      <c r="K130" s="9">
        <v>25</v>
      </c>
    </row>
    <row r="131" spans="1:11" x14ac:dyDescent="0.25">
      <c r="A131" s="66" t="s">
        <v>80</v>
      </c>
      <c r="B131" s="64" t="s">
        <v>102</v>
      </c>
      <c r="C131" s="8">
        <v>81.7</v>
      </c>
      <c r="D131" s="9">
        <v>80</v>
      </c>
      <c r="E131" s="9">
        <v>88</v>
      </c>
      <c r="F131" s="9">
        <v>115</v>
      </c>
      <c r="G131" s="8">
        <f t="shared" si="11"/>
        <v>0.97919216646266827</v>
      </c>
      <c r="H131" s="8">
        <f t="shared" si="12"/>
        <v>1.0771113831089352</v>
      </c>
      <c r="I131" s="8">
        <f t="shared" si="13"/>
        <v>1.4075887392900857</v>
      </c>
      <c r="J131" s="70">
        <f t="shared" si="27"/>
        <v>21.739130434782609</v>
      </c>
      <c r="K131" s="9">
        <v>25</v>
      </c>
    </row>
    <row r="132" spans="1:11" x14ac:dyDescent="0.25">
      <c r="A132" s="66" t="s">
        <v>81</v>
      </c>
      <c r="B132" s="64" t="s">
        <v>103</v>
      </c>
      <c r="C132" s="8">
        <v>50.1</v>
      </c>
      <c r="D132" s="9">
        <v>75</v>
      </c>
      <c r="E132" s="9">
        <v>75</v>
      </c>
      <c r="F132" s="9">
        <v>75</v>
      </c>
      <c r="G132" s="8">
        <f t="shared" ref="G132:G194" si="28">D132/C132</f>
        <v>1.4970059880239521</v>
      </c>
      <c r="H132" s="8">
        <f t="shared" ref="H132:H194" si="29">E132/C132</f>
        <v>1.4970059880239521</v>
      </c>
      <c r="I132" s="8">
        <f t="shared" ref="I132:I194" si="30">F132/C132</f>
        <v>1.4970059880239521</v>
      </c>
      <c r="J132" s="70">
        <f t="shared" si="27"/>
        <v>33.333333333333336</v>
      </c>
      <c r="K132" s="9">
        <v>25</v>
      </c>
    </row>
    <row r="133" spans="1:11" x14ac:dyDescent="0.25">
      <c r="A133" s="66" t="s">
        <v>82</v>
      </c>
      <c r="B133" s="64" t="s">
        <v>295</v>
      </c>
      <c r="C133" s="65">
        <v>10.51</v>
      </c>
      <c r="D133" s="9">
        <v>29</v>
      </c>
      <c r="E133" s="9">
        <v>40</v>
      </c>
      <c r="F133" s="9">
        <v>30</v>
      </c>
      <c r="G133" s="8">
        <f t="shared" ref="G133" si="31">D133/C133</f>
        <v>2.759276879162702</v>
      </c>
      <c r="H133" s="8">
        <f t="shared" ref="H133" si="32">E133/C133</f>
        <v>3.8058991436726926</v>
      </c>
      <c r="I133" s="8">
        <f t="shared" ref="I133" si="33">F133/C133</f>
        <v>2.8544243577545196</v>
      </c>
      <c r="J133" s="70">
        <f t="shared" ref="J133" si="34">K133*100/F133</f>
        <v>0</v>
      </c>
      <c r="K133" s="9">
        <v>0</v>
      </c>
    </row>
    <row r="134" spans="1:11" x14ac:dyDescent="0.25">
      <c r="A134" s="66" t="s">
        <v>83</v>
      </c>
      <c r="B134" s="64" t="s">
        <v>104</v>
      </c>
      <c r="C134" s="8">
        <v>97.3</v>
      </c>
      <c r="D134" s="9">
        <v>230</v>
      </c>
      <c r="E134" s="9">
        <v>225</v>
      </c>
      <c r="F134" s="9">
        <v>220</v>
      </c>
      <c r="G134" s="8">
        <f t="shared" si="28"/>
        <v>2.3638232271325799</v>
      </c>
      <c r="H134" s="8">
        <f t="shared" si="29"/>
        <v>2.3124357656731758</v>
      </c>
      <c r="I134" s="8">
        <f t="shared" si="30"/>
        <v>2.2610483042137721</v>
      </c>
      <c r="J134" s="70">
        <f t="shared" si="27"/>
        <v>27.272727272727273</v>
      </c>
      <c r="K134" s="9">
        <v>60</v>
      </c>
    </row>
    <row r="135" spans="1:11" x14ac:dyDescent="0.25">
      <c r="A135" s="66" t="s">
        <v>84</v>
      </c>
      <c r="B135" s="64" t="s">
        <v>105</v>
      </c>
      <c r="C135" s="8">
        <v>36.9</v>
      </c>
      <c r="D135" s="9">
        <v>75</v>
      </c>
      <c r="E135" s="9">
        <v>75</v>
      </c>
      <c r="F135" s="9">
        <v>75</v>
      </c>
      <c r="G135" s="8">
        <f t="shared" si="28"/>
        <v>2.0325203252032522</v>
      </c>
      <c r="H135" s="8">
        <f t="shared" si="29"/>
        <v>2.0325203252032522</v>
      </c>
      <c r="I135" s="8">
        <f t="shared" si="30"/>
        <v>2.0325203252032522</v>
      </c>
      <c r="J135" s="70">
        <f t="shared" si="27"/>
        <v>20</v>
      </c>
      <c r="K135" s="9">
        <v>15</v>
      </c>
    </row>
    <row r="136" spans="1:11" x14ac:dyDescent="0.25">
      <c r="A136" s="66" t="s">
        <v>85</v>
      </c>
      <c r="B136" s="64" t="s">
        <v>323</v>
      </c>
      <c r="C136" s="8">
        <v>121.5</v>
      </c>
      <c r="D136" s="9">
        <v>248</v>
      </c>
      <c r="E136" s="9">
        <v>270</v>
      </c>
      <c r="F136" s="9">
        <v>270</v>
      </c>
      <c r="G136" s="8">
        <f t="shared" si="28"/>
        <v>2.0411522633744856</v>
      </c>
      <c r="H136" s="8">
        <f t="shared" si="29"/>
        <v>2.2222222222222223</v>
      </c>
      <c r="I136" s="8">
        <f t="shared" si="30"/>
        <v>2.2222222222222223</v>
      </c>
      <c r="J136" s="70">
        <f t="shared" si="27"/>
        <v>22.222222222222221</v>
      </c>
      <c r="K136" s="9">
        <v>60</v>
      </c>
    </row>
    <row r="137" spans="1:11" x14ac:dyDescent="0.25">
      <c r="A137" s="66" t="s">
        <v>86</v>
      </c>
      <c r="B137" s="64" t="s">
        <v>107</v>
      </c>
      <c r="C137" s="8">
        <v>50.7</v>
      </c>
      <c r="D137" s="9">
        <v>80</v>
      </c>
      <c r="E137" s="9">
        <v>80</v>
      </c>
      <c r="F137" s="9">
        <v>80</v>
      </c>
      <c r="G137" s="8">
        <f t="shared" si="28"/>
        <v>1.5779092702169624</v>
      </c>
      <c r="H137" s="8">
        <f t="shared" si="29"/>
        <v>1.5779092702169624</v>
      </c>
      <c r="I137" s="8">
        <f t="shared" si="30"/>
        <v>1.5779092702169624</v>
      </c>
      <c r="J137" s="70">
        <f t="shared" si="27"/>
        <v>25</v>
      </c>
      <c r="K137" s="9">
        <v>20</v>
      </c>
    </row>
    <row r="138" spans="1:11" x14ac:dyDescent="0.25">
      <c r="A138" s="66" t="s">
        <v>87</v>
      </c>
      <c r="B138" s="64" t="s">
        <v>272</v>
      </c>
      <c r="C138" s="8">
        <v>15.2</v>
      </c>
      <c r="D138" s="9">
        <v>23</v>
      </c>
      <c r="E138" s="9">
        <v>34</v>
      </c>
      <c r="F138" s="9">
        <v>35</v>
      </c>
      <c r="G138" s="8">
        <f t="shared" si="28"/>
        <v>1.5131578947368423</v>
      </c>
      <c r="H138" s="8">
        <f t="shared" si="29"/>
        <v>2.236842105263158</v>
      </c>
      <c r="I138" s="8">
        <f t="shared" si="30"/>
        <v>2.3026315789473686</v>
      </c>
      <c r="J138" s="70">
        <f t="shared" si="27"/>
        <v>34.285714285714285</v>
      </c>
      <c r="K138" s="9">
        <v>12</v>
      </c>
    </row>
    <row r="139" spans="1:11" x14ac:dyDescent="0.25">
      <c r="A139" s="66" t="s">
        <v>88</v>
      </c>
      <c r="B139" s="64" t="s">
        <v>108</v>
      </c>
      <c r="C139" s="8">
        <v>45.4</v>
      </c>
      <c r="D139" s="9">
        <v>119</v>
      </c>
      <c r="E139" s="9">
        <v>120</v>
      </c>
      <c r="F139" s="9">
        <v>120</v>
      </c>
      <c r="G139" s="8">
        <f t="shared" si="28"/>
        <v>2.6211453744493394</v>
      </c>
      <c r="H139" s="8">
        <f t="shared" si="29"/>
        <v>2.643171806167401</v>
      </c>
      <c r="I139" s="8">
        <f t="shared" si="30"/>
        <v>2.643171806167401</v>
      </c>
      <c r="J139" s="70">
        <f t="shared" si="27"/>
        <v>25</v>
      </c>
      <c r="K139" s="9">
        <v>30</v>
      </c>
    </row>
    <row r="140" spans="1:11" x14ac:dyDescent="0.25">
      <c r="A140" s="66" t="s">
        <v>89</v>
      </c>
      <c r="B140" s="64" t="s">
        <v>111</v>
      </c>
      <c r="C140" s="8">
        <v>25.2</v>
      </c>
      <c r="D140" s="9">
        <v>61</v>
      </c>
      <c r="E140" s="9">
        <v>61</v>
      </c>
      <c r="F140" s="9">
        <v>61</v>
      </c>
      <c r="G140" s="8">
        <f t="shared" si="28"/>
        <v>2.4206349206349209</v>
      </c>
      <c r="H140" s="8">
        <f t="shared" si="29"/>
        <v>2.4206349206349209</v>
      </c>
      <c r="I140" s="8">
        <f t="shared" si="30"/>
        <v>2.4206349206349209</v>
      </c>
      <c r="J140" s="70">
        <f t="shared" si="27"/>
        <v>29.508196721311474</v>
      </c>
      <c r="K140" s="9">
        <v>18</v>
      </c>
    </row>
    <row r="141" spans="1:11" x14ac:dyDescent="0.25">
      <c r="A141" s="66" t="s">
        <v>90</v>
      </c>
      <c r="B141" s="64" t="s">
        <v>109</v>
      </c>
      <c r="C141" s="8">
        <v>57</v>
      </c>
      <c r="D141" s="9">
        <v>138</v>
      </c>
      <c r="E141" s="9">
        <v>138</v>
      </c>
      <c r="F141" s="9">
        <v>138</v>
      </c>
      <c r="G141" s="8">
        <f t="shared" si="28"/>
        <v>2.4210526315789473</v>
      </c>
      <c r="H141" s="8">
        <f t="shared" si="29"/>
        <v>2.4210526315789473</v>
      </c>
      <c r="I141" s="8">
        <f t="shared" si="30"/>
        <v>2.4210526315789473</v>
      </c>
      <c r="J141" s="70">
        <f t="shared" si="27"/>
        <v>29.710144927536231</v>
      </c>
      <c r="K141" s="9">
        <v>41</v>
      </c>
    </row>
    <row r="142" spans="1:11" x14ac:dyDescent="0.25">
      <c r="A142" s="66" t="s">
        <v>91</v>
      </c>
      <c r="B142" s="64" t="s">
        <v>113</v>
      </c>
      <c r="C142" s="8">
        <v>54.6</v>
      </c>
      <c r="D142" s="9">
        <v>140</v>
      </c>
      <c r="E142" s="9">
        <v>140</v>
      </c>
      <c r="F142" s="9">
        <v>140</v>
      </c>
      <c r="G142" s="8">
        <f t="shared" si="28"/>
        <v>2.5641025641025639</v>
      </c>
      <c r="H142" s="8">
        <f t="shared" si="29"/>
        <v>2.5641025641025639</v>
      </c>
      <c r="I142" s="8">
        <f t="shared" si="30"/>
        <v>2.5641025641025639</v>
      </c>
      <c r="J142" s="70">
        <f t="shared" si="27"/>
        <v>35</v>
      </c>
      <c r="K142" s="9">
        <v>49</v>
      </c>
    </row>
    <row r="143" spans="1:11" x14ac:dyDescent="0.25">
      <c r="A143" s="66" t="s">
        <v>92</v>
      </c>
      <c r="B143" s="64" t="s">
        <v>110</v>
      </c>
      <c r="C143" s="8">
        <v>60</v>
      </c>
      <c r="D143" s="9">
        <v>80</v>
      </c>
      <c r="E143" s="9">
        <v>110</v>
      </c>
      <c r="F143" s="9">
        <v>150</v>
      </c>
      <c r="G143" s="8">
        <f t="shared" si="28"/>
        <v>1.3333333333333333</v>
      </c>
      <c r="H143" s="8">
        <f t="shared" si="29"/>
        <v>1.8333333333333333</v>
      </c>
      <c r="I143" s="8">
        <f t="shared" si="30"/>
        <v>2.5</v>
      </c>
      <c r="J143" s="70">
        <f t="shared" si="27"/>
        <v>20</v>
      </c>
      <c r="K143" s="9">
        <v>30</v>
      </c>
    </row>
    <row r="144" spans="1:11" x14ac:dyDescent="0.25">
      <c r="A144" s="66" t="s">
        <v>93</v>
      </c>
      <c r="B144" s="64" t="s">
        <v>114</v>
      </c>
      <c r="C144" s="8">
        <v>13.5</v>
      </c>
      <c r="D144" s="9">
        <v>41</v>
      </c>
      <c r="E144" s="9">
        <v>44</v>
      </c>
      <c r="F144" s="9">
        <v>39</v>
      </c>
      <c r="G144" s="8">
        <f t="shared" si="28"/>
        <v>3.0370370370370372</v>
      </c>
      <c r="H144" s="8">
        <f t="shared" si="29"/>
        <v>3.2592592592592591</v>
      </c>
      <c r="I144" s="8">
        <f t="shared" si="30"/>
        <v>2.8888888888888888</v>
      </c>
      <c r="J144" s="70">
        <f t="shared" si="27"/>
        <v>33.333333333333336</v>
      </c>
      <c r="K144" s="9">
        <v>13</v>
      </c>
    </row>
    <row r="145" spans="1:11" x14ac:dyDescent="0.25">
      <c r="A145" s="11" t="s">
        <v>142</v>
      </c>
      <c r="B145" s="12" t="s">
        <v>17</v>
      </c>
      <c r="C145" s="13">
        <f>SUM(C146:C146)</f>
        <v>100.3</v>
      </c>
      <c r="D145" s="14">
        <f>SUM(D146:D146)</f>
        <v>205</v>
      </c>
      <c r="E145" s="14">
        <f>SUM(E146:E146)</f>
        <v>257</v>
      </c>
      <c r="F145" s="14">
        <f>SUM(F146:F146)</f>
        <v>250</v>
      </c>
      <c r="G145" s="15">
        <f t="shared" si="28"/>
        <v>2.0438683948155534</v>
      </c>
      <c r="H145" s="15">
        <f t="shared" si="29"/>
        <v>2.5623130608175475</v>
      </c>
      <c r="I145" s="15">
        <f t="shared" si="30"/>
        <v>2.4925224327018944</v>
      </c>
      <c r="J145" s="16">
        <f t="shared" si="27"/>
        <v>20</v>
      </c>
      <c r="K145" s="17">
        <f>SUM(K146:K146)</f>
        <v>50</v>
      </c>
    </row>
    <row r="146" spans="1:11" x14ac:dyDescent="0.25">
      <c r="A146" s="18" t="s">
        <v>193</v>
      </c>
      <c r="B146" s="19" t="s">
        <v>228</v>
      </c>
      <c r="C146" s="20">
        <v>100.3</v>
      </c>
      <c r="D146" s="24">
        <v>205</v>
      </c>
      <c r="E146" s="24">
        <v>257</v>
      </c>
      <c r="F146" s="24">
        <v>250</v>
      </c>
      <c r="G146" s="22">
        <f t="shared" si="28"/>
        <v>2.0438683948155534</v>
      </c>
      <c r="H146" s="22">
        <f t="shared" si="29"/>
        <v>2.5623130608175475</v>
      </c>
      <c r="I146" s="22">
        <f t="shared" si="30"/>
        <v>2.4925224327018944</v>
      </c>
      <c r="J146" s="23">
        <f t="shared" si="27"/>
        <v>20</v>
      </c>
      <c r="K146" s="24">
        <v>50</v>
      </c>
    </row>
    <row r="147" spans="1:11" x14ac:dyDescent="0.25">
      <c r="A147" s="4" t="s">
        <v>23</v>
      </c>
      <c r="B147" s="5" t="s">
        <v>11</v>
      </c>
      <c r="C147" s="6">
        <f>SUM(C148:C183)</f>
        <v>3034.4</v>
      </c>
      <c r="D147" s="7">
        <f>SUM(D148:D183)</f>
        <v>7715</v>
      </c>
      <c r="E147" s="7">
        <f>SUM(E148:E183)</f>
        <v>7614</v>
      </c>
      <c r="F147" s="7">
        <f>SUM(F148:F183)</f>
        <v>7487</v>
      </c>
      <c r="G147" s="6">
        <f t="shared" si="28"/>
        <v>2.5425125230688108</v>
      </c>
      <c r="H147" s="6">
        <f t="shared" si="29"/>
        <v>2.5092275243870286</v>
      </c>
      <c r="I147" s="6">
        <f t="shared" si="30"/>
        <v>2.4673741102030053</v>
      </c>
      <c r="J147" s="84">
        <f t="shared" si="27"/>
        <v>24.36222786162682</v>
      </c>
      <c r="K147" s="7">
        <f>SUM(K148:K183)</f>
        <v>1824</v>
      </c>
    </row>
    <row r="148" spans="1:11" x14ac:dyDescent="0.25">
      <c r="A148" s="66" t="s">
        <v>72</v>
      </c>
      <c r="B148" s="64" t="s">
        <v>273</v>
      </c>
      <c r="C148" s="8">
        <v>447.3</v>
      </c>
      <c r="D148" s="9">
        <v>1391</v>
      </c>
      <c r="E148" s="9">
        <v>1400</v>
      </c>
      <c r="F148" s="9">
        <v>1378</v>
      </c>
      <c r="G148" s="8">
        <f t="shared" si="28"/>
        <v>3.1097697294880393</v>
      </c>
      <c r="H148" s="8">
        <f t="shared" si="29"/>
        <v>3.1298904538341157</v>
      </c>
      <c r="I148" s="8">
        <f t="shared" si="30"/>
        <v>3.0807064609881509</v>
      </c>
      <c r="J148" s="70">
        <f t="shared" si="27"/>
        <v>20.319303338171263</v>
      </c>
      <c r="K148" s="9">
        <v>280</v>
      </c>
    </row>
    <row r="149" spans="1:11" x14ac:dyDescent="0.25">
      <c r="A149" s="66" t="s">
        <v>71</v>
      </c>
      <c r="B149" s="64" t="s">
        <v>123</v>
      </c>
      <c r="C149" s="8">
        <v>53</v>
      </c>
      <c r="D149" s="9">
        <v>172</v>
      </c>
      <c r="E149" s="9">
        <v>173</v>
      </c>
      <c r="F149" s="9">
        <v>163</v>
      </c>
      <c r="G149" s="8">
        <f t="shared" si="28"/>
        <v>3.2452830188679247</v>
      </c>
      <c r="H149" s="8">
        <f t="shared" si="29"/>
        <v>3.2641509433962264</v>
      </c>
      <c r="I149" s="8">
        <f t="shared" si="30"/>
        <v>3.0754716981132075</v>
      </c>
      <c r="J149" s="70">
        <f t="shared" si="27"/>
        <v>33.742331288343557</v>
      </c>
      <c r="K149" s="9">
        <v>55</v>
      </c>
    </row>
    <row r="150" spans="1:11" ht="15.75" x14ac:dyDescent="0.25">
      <c r="A150" s="66" t="s">
        <v>73</v>
      </c>
      <c r="B150" s="64" t="s">
        <v>124</v>
      </c>
      <c r="C150" s="68">
        <v>37</v>
      </c>
      <c r="D150" s="9">
        <v>70</v>
      </c>
      <c r="E150" s="9">
        <v>70</v>
      </c>
      <c r="F150" s="9">
        <v>100</v>
      </c>
      <c r="G150" s="8">
        <f t="shared" si="28"/>
        <v>1.8918918918918919</v>
      </c>
      <c r="H150" s="8">
        <f t="shared" si="29"/>
        <v>1.8918918918918919</v>
      </c>
      <c r="I150" s="8">
        <f t="shared" si="30"/>
        <v>2.7027027027027026</v>
      </c>
      <c r="J150" s="70">
        <f t="shared" si="27"/>
        <v>25</v>
      </c>
      <c r="K150" s="9">
        <v>25</v>
      </c>
    </row>
    <row r="151" spans="1:11" x14ac:dyDescent="0.25">
      <c r="A151" s="66" t="s">
        <v>74</v>
      </c>
      <c r="B151" s="64" t="s">
        <v>122</v>
      </c>
      <c r="C151" s="8">
        <v>97.7</v>
      </c>
      <c r="D151" s="9">
        <v>190</v>
      </c>
      <c r="E151" s="9">
        <v>190</v>
      </c>
      <c r="F151" s="9">
        <v>190</v>
      </c>
      <c r="G151" s="8">
        <f t="shared" si="28"/>
        <v>1.9447287615148412</v>
      </c>
      <c r="H151" s="8">
        <f t="shared" si="29"/>
        <v>1.9447287615148412</v>
      </c>
      <c r="I151" s="8">
        <f t="shared" si="30"/>
        <v>1.9447287615148412</v>
      </c>
      <c r="J151" s="70">
        <f t="shared" si="27"/>
        <v>31.578947368421051</v>
      </c>
      <c r="K151" s="9">
        <v>60</v>
      </c>
    </row>
    <row r="152" spans="1:11" x14ac:dyDescent="0.25">
      <c r="A152" s="66" t="s">
        <v>75</v>
      </c>
      <c r="B152" s="64" t="s">
        <v>136</v>
      </c>
      <c r="C152" s="8">
        <v>50.8</v>
      </c>
      <c r="D152" s="9">
        <v>120</v>
      </c>
      <c r="E152" s="9">
        <v>120</v>
      </c>
      <c r="F152" s="9">
        <v>120</v>
      </c>
      <c r="G152" s="8">
        <f t="shared" si="28"/>
        <v>2.3622047244094491</v>
      </c>
      <c r="H152" s="8">
        <f t="shared" si="29"/>
        <v>2.3622047244094491</v>
      </c>
      <c r="I152" s="8">
        <f t="shared" si="30"/>
        <v>2.3622047244094491</v>
      </c>
      <c r="J152" s="70">
        <f t="shared" si="27"/>
        <v>35</v>
      </c>
      <c r="K152" s="9">
        <v>42</v>
      </c>
    </row>
    <row r="153" spans="1:11" ht="25.5" x14ac:dyDescent="0.25">
      <c r="A153" s="66" t="s">
        <v>76</v>
      </c>
      <c r="B153" s="64" t="s">
        <v>274</v>
      </c>
      <c r="C153" s="8">
        <v>71</v>
      </c>
      <c r="D153" s="9">
        <v>231</v>
      </c>
      <c r="E153" s="9">
        <v>232</v>
      </c>
      <c r="F153" s="9">
        <v>219</v>
      </c>
      <c r="G153" s="8">
        <f t="shared" si="28"/>
        <v>3.2535211267605635</v>
      </c>
      <c r="H153" s="8">
        <f t="shared" si="29"/>
        <v>3.267605633802817</v>
      </c>
      <c r="I153" s="8">
        <f t="shared" si="30"/>
        <v>3.084507042253521</v>
      </c>
      <c r="J153" s="70">
        <f t="shared" si="27"/>
        <v>34.703196347031962</v>
      </c>
      <c r="K153" s="9">
        <v>76</v>
      </c>
    </row>
    <row r="154" spans="1:11" x14ac:dyDescent="0.25">
      <c r="A154" s="66" t="s">
        <v>77</v>
      </c>
      <c r="B154" s="64" t="s">
        <v>118</v>
      </c>
      <c r="C154" s="8">
        <v>12.9</v>
      </c>
      <c r="D154" s="9">
        <v>42</v>
      </c>
      <c r="E154" s="9">
        <v>42</v>
      </c>
      <c r="F154" s="9">
        <v>40</v>
      </c>
      <c r="G154" s="8">
        <f t="shared" si="28"/>
        <v>3.2558139534883721</v>
      </c>
      <c r="H154" s="8">
        <f t="shared" si="29"/>
        <v>3.2558139534883721</v>
      </c>
      <c r="I154" s="8">
        <f t="shared" si="30"/>
        <v>3.1007751937984493</v>
      </c>
      <c r="J154" s="70">
        <f t="shared" si="27"/>
        <v>35</v>
      </c>
      <c r="K154" s="9">
        <v>14</v>
      </c>
    </row>
    <row r="155" spans="1:11" x14ac:dyDescent="0.25">
      <c r="A155" s="66" t="s">
        <v>78</v>
      </c>
      <c r="B155" s="64" t="s">
        <v>119</v>
      </c>
      <c r="C155" s="8">
        <v>71.5</v>
      </c>
      <c r="D155" s="9">
        <v>226</v>
      </c>
      <c r="E155" s="9">
        <v>230</v>
      </c>
      <c r="F155" s="9">
        <v>220</v>
      </c>
      <c r="G155" s="8">
        <f t="shared" si="28"/>
        <v>3.1608391608391608</v>
      </c>
      <c r="H155" s="8">
        <f t="shared" si="29"/>
        <v>3.2167832167832167</v>
      </c>
      <c r="I155" s="8">
        <f t="shared" si="30"/>
        <v>3.0769230769230771</v>
      </c>
      <c r="J155" s="70">
        <f t="shared" si="27"/>
        <v>35</v>
      </c>
      <c r="K155" s="9">
        <v>77</v>
      </c>
    </row>
    <row r="156" spans="1:11" x14ac:dyDescent="0.25">
      <c r="A156" s="66" t="s">
        <v>79</v>
      </c>
      <c r="B156" s="64" t="s">
        <v>120</v>
      </c>
      <c r="C156" s="8">
        <v>78.8</v>
      </c>
      <c r="D156" s="9">
        <v>256</v>
      </c>
      <c r="E156" s="9">
        <v>258</v>
      </c>
      <c r="F156" s="9">
        <v>243</v>
      </c>
      <c r="G156" s="8">
        <f t="shared" si="28"/>
        <v>3.248730964467005</v>
      </c>
      <c r="H156" s="8">
        <f t="shared" si="29"/>
        <v>3.2741116751269037</v>
      </c>
      <c r="I156" s="8">
        <f t="shared" si="30"/>
        <v>3.0837563451776653</v>
      </c>
      <c r="J156" s="70">
        <f t="shared" si="27"/>
        <v>34.979423868312757</v>
      </c>
      <c r="K156" s="9">
        <v>85</v>
      </c>
    </row>
    <row r="157" spans="1:11" x14ac:dyDescent="0.25">
      <c r="A157" s="66" t="s">
        <v>80</v>
      </c>
      <c r="B157" s="64" t="s">
        <v>130</v>
      </c>
      <c r="C157" s="8">
        <v>31.8</v>
      </c>
      <c r="D157" s="9">
        <v>60</v>
      </c>
      <c r="E157" s="9">
        <v>60</v>
      </c>
      <c r="F157" s="9">
        <v>60</v>
      </c>
      <c r="G157" s="8">
        <f t="shared" si="28"/>
        <v>1.8867924528301887</v>
      </c>
      <c r="H157" s="8">
        <f t="shared" si="29"/>
        <v>1.8867924528301887</v>
      </c>
      <c r="I157" s="8">
        <f t="shared" si="30"/>
        <v>1.8867924528301887</v>
      </c>
      <c r="J157" s="70">
        <f t="shared" si="27"/>
        <v>35</v>
      </c>
      <c r="K157" s="9">
        <v>21</v>
      </c>
    </row>
    <row r="158" spans="1:11" x14ac:dyDescent="0.25">
      <c r="A158" s="66" t="s">
        <v>81</v>
      </c>
      <c r="B158" s="64" t="s">
        <v>131</v>
      </c>
      <c r="C158" s="8">
        <v>40</v>
      </c>
      <c r="D158" s="9">
        <v>90</v>
      </c>
      <c r="E158" s="9">
        <v>90</v>
      </c>
      <c r="F158" s="9">
        <v>90</v>
      </c>
      <c r="G158" s="8">
        <f t="shared" si="28"/>
        <v>2.25</v>
      </c>
      <c r="H158" s="8">
        <f t="shared" si="29"/>
        <v>2.25</v>
      </c>
      <c r="I158" s="8">
        <f t="shared" si="30"/>
        <v>2.25</v>
      </c>
      <c r="J158" s="70">
        <f t="shared" si="27"/>
        <v>34.444444444444443</v>
      </c>
      <c r="K158" s="9">
        <v>31</v>
      </c>
    </row>
    <row r="159" spans="1:11" x14ac:dyDescent="0.25">
      <c r="A159" s="66" t="s">
        <v>82</v>
      </c>
      <c r="B159" s="64" t="s">
        <v>132</v>
      </c>
      <c r="C159" s="8">
        <v>28.8</v>
      </c>
      <c r="D159" s="9">
        <v>60</v>
      </c>
      <c r="E159" s="9">
        <v>60</v>
      </c>
      <c r="F159" s="9">
        <v>60</v>
      </c>
      <c r="G159" s="8">
        <f t="shared" si="28"/>
        <v>2.0833333333333335</v>
      </c>
      <c r="H159" s="8">
        <f t="shared" si="29"/>
        <v>2.0833333333333335</v>
      </c>
      <c r="I159" s="8">
        <f t="shared" si="30"/>
        <v>2.0833333333333335</v>
      </c>
      <c r="J159" s="70">
        <f t="shared" si="27"/>
        <v>35</v>
      </c>
      <c r="K159" s="9">
        <v>21</v>
      </c>
    </row>
    <row r="160" spans="1:11" x14ac:dyDescent="0.25">
      <c r="A160" s="66" t="s">
        <v>83</v>
      </c>
      <c r="B160" s="64" t="s">
        <v>217</v>
      </c>
      <c r="C160" s="8">
        <v>26</v>
      </c>
      <c r="D160" s="9">
        <v>50</v>
      </c>
      <c r="E160" s="9">
        <v>50</v>
      </c>
      <c r="F160" s="9">
        <v>50</v>
      </c>
      <c r="G160" s="8">
        <f t="shared" si="28"/>
        <v>1.9230769230769231</v>
      </c>
      <c r="H160" s="8">
        <f t="shared" si="29"/>
        <v>1.9230769230769231</v>
      </c>
      <c r="I160" s="8">
        <f t="shared" si="30"/>
        <v>1.9230769230769231</v>
      </c>
      <c r="J160" s="70">
        <f t="shared" si="27"/>
        <v>34</v>
      </c>
      <c r="K160" s="9">
        <v>17</v>
      </c>
    </row>
    <row r="161" spans="1:11" x14ac:dyDescent="0.25">
      <c r="A161" s="66" t="s">
        <v>84</v>
      </c>
      <c r="B161" s="64" t="s">
        <v>218</v>
      </c>
      <c r="C161" s="8">
        <v>33</v>
      </c>
      <c r="D161" s="9">
        <v>74</v>
      </c>
      <c r="E161" s="9">
        <v>74</v>
      </c>
      <c r="F161" s="9">
        <v>74</v>
      </c>
      <c r="G161" s="8">
        <f t="shared" si="28"/>
        <v>2.2424242424242422</v>
      </c>
      <c r="H161" s="8">
        <f t="shared" si="29"/>
        <v>2.2424242424242422</v>
      </c>
      <c r="I161" s="8">
        <f t="shared" si="30"/>
        <v>2.2424242424242422</v>
      </c>
      <c r="J161" s="70">
        <f t="shared" si="27"/>
        <v>33.783783783783782</v>
      </c>
      <c r="K161" s="9">
        <v>25</v>
      </c>
    </row>
    <row r="162" spans="1:11" x14ac:dyDescent="0.25">
      <c r="A162" s="66" t="s">
        <v>85</v>
      </c>
      <c r="B162" s="64" t="s">
        <v>133</v>
      </c>
      <c r="C162" s="8">
        <v>70</v>
      </c>
      <c r="D162" s="9">
        <v>80</v>
      </c>
      <c r="E162" s="9">
        <v>80</v>
      </c>
      <c r="F162" s="9">
        <v>80</v>
      </c>
      <c r="G162" s="8">
        <f t="shared" si="28"/>
        <v>1.1428571428571428</v>
      </c>
      <c r="H162" s="8">
        <f t="shared" si="29"/>
        <v>1.1428571428571428</v>
      </c>
      <c r="I162" s="8">
        <f t="shared" si="30"/>
        <v>1.1428571428571428</v>
      </c>
      <c r="J162" s="70">
        <f t="shared" si="27"/>
        <v>31.25</v>
      </c>
      <c r="K162" s="9">
        <v>25</v>
      </c>
    </row>
    <row r="163" spans="1:11" x14ac:dyDescent="0.25">
      <c r="A163" s="66" t="s">
        <v>86</v>
      </c>
      <c r="B163" s="64" t="s">
        <v>134</v>
      </c>
      <c r="C163" s="8">
        <v>50.1</v>
      </c>
      <c r="D163" s="9">
        <v>55</v>
      </c>
      <c r="E163" s="9">
        <v>55</v>
      </c>
      <c r="F163" s="9">
        <v>55</v>
      </c>
      <c r="G163" s="8">
        <f t="shared" si="28"/>
        <v>1.0978043912175648</v>
      </c>
      <c r="H163" s="8">
        <f t="shared" si="29"/>
        <v>1.0978043912175648</v>
      </c>
      <c r="I163" s="8">
        <f t="shared" si="30"/>
        <v>1.0978043912175648</v>
      </c>
      <c r="J163" s="70">
        <f t="shared" si="27"/>
        <v>34.545454545454547</v>
      </c>
      <c r="K163" s="9">
        <v>19</v>
      </c>
    </row>
    <row r="164" spans="1:11" x14ac:dyDescent="0.25">
      <c r="A164" s="66" t="s">
        <v>87</v>
      </c>
      <c r="B164" s="64" t="s">
        <v>135</v>
      </c>
      <c r="C164" s="8">
        <v>168.4</v>
      </c>
      <c r="D164" s="9">
        <v>210</v>
      </c>
      <c r="E164" s="9">
        <v>210</v>
      </c>
      <c r="F164" s="9">
        <v>210</v>
      </c>
      <c r="G164" s="8">
        <f t="shared" si="28"/>
        <v>1.2470308788598574</v>
      </c>
      <c r="H164" s="8">
        <f t="shared" si="29"/>
        <v>1.2470308788598574</v>
      </c>
      <c r="I164" s="8">
        <f t="shared" si="30"/>
        <v>1.2470308788598574</v>
      </c>
      <c r="J164" s="70">
        <f t="shared" si="27"/>
        <v>33.333333333333336</v>
      </c>
      <c r="K164" s="9">
        <v>70</v>
      </c>
    </row>
    <row r="165" spans="1:11" x14ac:dyDescent="0.25">
      <c r="A165" s="66" t="s">
        <v>88</v>
      </c>
      <c r="B165" s="64" t="s">
        <v>127</v>
      </c>
      <c r="C165" s="8">
        <v>105.9</v>
      </c>
      <c r="D165" s="69">
        <v>305</v>
      </c>
      <c r="E165" s="69">
        <v>315</v>
      </c>
      <c r="F165" s="69">
        <v>312</v>
      </c>
      <c r="G165" s="8">
        <f t="shared" si="28"/>
        <v>2.8800755429650611</v>
      </c>
      <c r="H165" s="8">
        <f t="shared" si="29"/>
        <v>2.9745042492917846</v>
      </c>
      <c r="I165" s="8">
        <f t="shared" si="30"/>
        <v>2.9461756373937678</v>
      </c>
      <c r="J165" s="70">
        <f t="shared" si="27"/>
        <v>6.4102564102564106</v>
      </c>
      <c r="K165" s="9">
        <v>20</v>
      </c>
    </row>
    <row r="166" spans="1:11" x14ac:dyDescent="0.25">
      <c r="A166" s="66" t="s">
        <v>89</v>
      </c>
      <c r="B166" s="64" t="s">
        <v>128</v>
      </c>
      <c r="C166" s="8">
        <v>66.400000000000006</v>
      </c>
      <c r="D166" s="69">
        <v>191</v>
      </c>
      <c r="E166" s="69">
        <v>196</v>
      </c>
      <c r="F166" s="69">
        <v>196</v>
      </c>
      <c r="G166" s="8">
        <f t="shared" si="28"/>
        <v>2.8765060240963853</v>
      </c>
      <c r="H166" s="8">
        <f t="shared" si="29"/>
        <v>2.9518072289156625</v>
      </c>
      <c r="I166" s="8">
        <f t="shared" si="30"/>
        <v>2.9518072289156625</v>
      </c>
      <c r="J166" s="70">
        <f t="shared" si="27"/>
        <v>10.204081632653061</v>
      </c>
      <c r="K166" s="9">
        <v>20</v>
      </c>
    </row>
    <row r="167" spans="1:11" x14ac:dyDescent="0.25">
      <c r="A167" s="66" t="s">
        <v>90</v>
      </c>
      <c r="B167" s="64" t="s">
        <v>275</v>
      </c>
      <c r="C167" s="8">
        <v>120.5</v>
      </c>
      <c r="D167" s="69">
        <v>253</v>
      </c>
      <c r="E167" s="69">
        <v>256</v>
      </c>
      <c r="F167" s="69">
        <v>258</v>
      </c>
      <c r="G167" s="8">
        <f t="shared" si="28"/>
        <v>2.099585062240664</v>
      </c>
      <c r="H167" s="8">
        <f t="shared" si="29"/>
        <v>2.1244813278008299</v>
      </c>
      <c r="I167" s="8">
        <f t="shared" si="30"/>
        <v>2.1410788381742738</v>
      </c>
      <c r="J167" s="70">
        <f t="shared" si="27"/>
        <v>7.7519379844961236</v>
      </c>
      <c r="K167" s="9">
        <v>20</v>
      </c>
    </row>
    <row r="168" spans="1:11" x14ac:dyDescent="0.25">
      <c r="A168" s="66" t="s">
        <v>91</v>
      </c>
      <c r="B168" s="64" t="s">
        <v>326</v>
      </c>
      <c r="C168" s="8">
        <v>124.3</v>
      </c>
      <c r="D168" s="69">
        <v>404</v>
      </c>
      <c r="E168" s="69">
        <v>404</v>
      </c>
      <c r="F168" s="69">
        <v>383</v>
      </c>
      <c r="G168" s="8">
        <f t="shared" si="28"/>
        <v>3.2502011263073212</v>
      </c>
      <c r="H168" s="8">
        <f t="shared" si="29"/>
        <v>3.2502011263073212</v>
      </c>
      <c r="I168" s="8">
        <f t="shared" si="30"/>
        <v>3.0812550281576829</v>
      </c>
      <c r="J168" s="70">
        <f t="shared" si="27"/>
        <v>34.725848563968668</v>
      </c>
      <c r="K168" s="9">
        <v>133</v>
      </c>
    </row>
    <row r="169" spans="1:11" x14ac:dyDescent="0.25">
      <c r="A169" s="66" t="s">
        <v>92</v>
      </c>
      <c r="B169" s="64" t="s">
        <v>325</v>
      </c>
      <c r="C169" s="8">
        <v>67.900000000000006</v>
      </c>
      <c r="D169" s="69">
        <v>221</v>
      </c>
      <c r="E169" s="69">
        <v>221</v>
      </c>
      <c r="F169" s="69">
        <v>209</v>
      </c>
      <c r="G169" s="8">
        <f t="shared" si="28"/>
        <v>3.2547864506627389</v>
      </c>
      <c r="H169" s="8">
        <f t="shared" si="29"/>
        <v>3.2547864506627389</v>
      </c>
      <c r="I169" s="8">
        <f t="shared" si="30"/>
        <v>3.0780559646539025</v>
      </c>
      <c r="J169" s="70">
        <f t="shared" si="27"/>
        <v>34.928229665071768</v>
      </c>
      <c r="K169" s="9">
        <v>73</v>
      </c>
    </row>
    <row r="170" spans="1:11" ht="25.5" x14ac:dyDescent="0.25">
      <c r="A170" s="66" t="s">
        <v>93</v>
      </c>
      <c r="B170" s="64" t="s">
        <v>327</v>
      </c>
      <c r="C170" s="8">
        <v>56.4</v>
      </c>
      <c r="D170" s="9">
        <v>183</v>
      </c>
      <c r="E170" s="9">
        <v>184</v>
      </c>
      <c r="F170" s="9">
        <v>174</v>
      </c>
      <c r="G170" s="8">
        <f t="shared" si="28"/>
        <v>3.2446808510638299</v>
      </c>
      <c r="H170" s="8">
        <f t="shared" si="29"/>
        <v>3.2624113475177308</v>
      </c>
      <c r="I170" s="8">
        <f t="shared" si="30"/>
        <v>3.0851063829787235</v>
      </c>
      <c r="J170" s="70">
        <f t="shared" si="27"/>
        <v>34.482758620689658</v>
      </c>
      <c r="K170" s="9">
        <v>60</v>
      </c>
    </row>
    <row r="171" spans="1:11" x14ac:dyDescent="0.25">
      <c r="A171" s="66" t="s">
        <v>142</v>
      </c>
      <c r="B171" s="64" t="s">
        <v>129</v>
      </c>
      <c r="C171" s="8">
        <v>24.9</v>
      </c>
      <c r="D171" s="9">
        <v>65</v>
      </c>
      <c r="E171" s="9">
        <v>75</v>
      </c>
      <c r="F171" s="9">
        <v>70</v>
      </c>
      <c r="G171" s="8">
        <f t="shared" si="28"/>
        <v>2.6104417670682731</v>
      </c>
      <c r="H171" s="8">
        <f t="shared" si="29"/>
        <v>3.0120481927710845</v>
      </c>
      <c r="I171" s="8">
        <f t="shared" si="30"/>
        <v>2.811244979919679</v>
      </c>
      <c r="J171" s="70">
        <f t="shared" si="27"/>
        <v>28.571428571428573</v>
      </c>
      <c r="K171" s="9">
        <v>20</v>
      </c>
    </row>
    <row r="172" spans="1:11" x14ac:dyDescent="0.25">
      <c r="A172" s="66" t="s">
        <v>143</v>
      </c>
      <c r="B172" s="64" t="s">
        <v>137</v>
      </c>
      <c r="C172" s="8">
        <v>18.5</v>
      </c>
      <c r="D172" s="9">
        <v>37</v>
      </c>
      <c r="E172" s="9">
        <v>37</v>
      </c>
      <c r="F172" s="9">
        <v>37</v>
      </c>
      <c r="G172" s="8">
        <f t="shared" si="28"/>
        <v>2</v>
      </c>
      <c r="H172" s="8">
        <f t="shared" si="29"/>
        <v>2</v>
      </c>
      <c r="I172" s="8">
        <f t="shared" si="30"/>
        <v>2</v>
      </c>
      <c r="J172" s="70">
        <f t="shared" si="27"/>
        <v>18.918918918918919</v>
      </c>
      <c r="K172" s="9">
        <v>7</v>
      </c>
    </row>
    <row r="173" spans="1:11" x14ac:dyDescent="0.25">
      <c r="A173" s="66" t="s">
        <v>39</v>
      </c>
      <c r="B173" s="64" t="s">
        <v>125</v>
      </c>
      <c r="C173" s="8">
        <v>68.2</v>
      </c>
      <c r="D173" s="9">
        <v>169</v>
      </c>
      <c r="E173" s="9">
        <v>169</v>
      </c>
      <c r="F173" s="9">
        <v>169</v>
      </c>
      <c r="G173" s="8">
        <f t="shared" si="28"/>
        <v>2.4780058651026393</v>
      </c>
      <c r="H173" s="8">
        <f t="shared" si="29"/>
        <v>2.4780058651026393</v>
      </c>
      <c r="I173" s="8">
        <f t="shared" si="30"/>
        <v>2.4780058651026393</v>
      </c>
      <c r="J173" s="70">
        <f t="shared" si="27"/>
        <v>34.911242603550299</v>
      </c>
      <c r="K173" s="9">
        <v>59</v>
      </c>
    </row>
    <row r="174" spans="1:11" x14ac:dyDescent="0.25">
      <c r="A174" s="66" t="s">
        <v>144</v>
      </c>
      <c r="B174" s="64" t="s">
        <v>126</v>
      </c>
      <c r="C174" s="8">
        <v>23.2</v>
      </c>
      <c r="D174" s="9">
        <v>55</v>
      </c>
      <c r="E174" s="9">
        <v>65</v>
      </c>
      <c r="F174" s="9">
        <v>65</v>
      </c>
      <c r="G174" s="8">
        <f t="shared" si="28"/>
        <v>2.3706896551724137</v>
      </c>
      <c r="H174" s="8">
        <f t="shared" si="29"/>
        <v>2.8017241379310347</v>
      </c>
      <c r="I174" s="8">
        <f t="shared" si="30"/>
        <v>2.8017241379310347</v>
      </c>
      <c r="J174" s="70">
        <f t="shared" si="27"/>
        <v>29.23076923076923</v>
      </c>
      <c r="K174" s="9">
        <v>19</v>
      </c>
    </row>
    <row r="175" spans="1:11" x14ac:dyDescent="0.25">
      <c r="A175" s="66" t="s">
        <v>145</v>
      </c>
      <c r="B175" s="64" t="s">
        <v>138</v>
      </c>
      <c r="C175" s="8">
        <v>29.8</v>
      </c>
      <c r="D175" s="9">
        <v>72</v>
      </c>
      <c r="E175" s="9">
        <v>72</v>
      </c>
      <c r="F175" s="9">
        <v>72</v>
      </c>
      <c r="G175" s="8">
        <f t="shared" si="28"/>
        <v>2.4161073825503356</v>
      </c>
      <c r="H175" s="8">
        <f t="shared" si="29"/>
        <v>2.4161073825503356</v>
      </c>
      <c r="I175" s="8">
        <f t="shared" si="30"/>
        <v>2.4161073825503356</v>
      </c>
      <c r="J175" s="70">
        <f t="shared" si="27"/>
        <v>34.722222222222221</v>
      </c>
      <c r="K175" s="9">
        <v>25</v>
      </c>
    </row>
    <row r="176" spans="1:11" x14ac:dyDescent="0.25">
      <c r="A176" s="66" t="s">
        <v>146</v>
      </c>
      <c r="B176" s="64" t="s">
        <v>231</v>
      </c>
      <c r="C176" s="8">
        <v>78.599999999999994</v>
      </c>
      <c r="D176" s="9">
        <v>199</v>
      </c>
      <c r="E176" s="9">
        <v>199</v>
      </c>
      <c r="F176" s="9">
        <v>199</v>
      </c>
      <c r="G176" s="8">
        <f t="shared" si="28"/>
        <v>2.5318066157760817</v>
      </c>
      <c r="H176" s="8">
        <f t="shared" si="29"/>
        <v>2.5318066157760817</v>
      </c>
      <c r="I176" s="8">
        <f t="shared" si="30"/>
        <v>2.5318066157760817</v>
      </c>
      <c r="J176" s="70">
        <f t="shared" si="27"/>
        <v>33.668341708542712</v>
      </c>
      <c r="K176" s="9">
        <v>67</v>
      </c>
    </row>
    <row r="177" spans="1:11" x14ac:dyDescent="0.25">
      <c r="A177" s="66" t="s">
        <v>147</v>
      </c>
      <c r="B177" s="64" t="s">
        <v>141</v>
      </c>
      <c r="C177" s="8">
        <v>91.2</v>
      </c>
      <c r="D177" s="9">
        <v>296</v>
      </c>
      <c r="E177" s="9">
        <v>130</v>
      </c>
      <c r="F177" s="9">
        <v>130</v>
      </c>
      <c r="G177" s="8">
        <f t="shared" si="28"/>
        <v>3.2456140350877192</v>
      </c>
      <c r="H177" s="8">
        <f t="shared" si="29"/>
        <v>1.4254385964912279</v>
      </c>
      <c r="I177" s="8">
        <f t="shared" si="30"/>
        <v>1.4254385964912279</v>
      </c>
      <c r="J177" s="70">
        <f t="shared" si="27"/>
        <v>15.384615384615385</v>
      </c>
      <c r="K177" s="9">
        <v>20</v>
      </c>
    </row>
    <row r="178" spans="1:11" x14ac:dyDescent="0.25">
      <c r="A178" s="66" t="s">
        <v>148</v>
      </c>
      <c r="B178" s="64" t="s">
        <v>121</v>
      </c>
      <c r="C178" s="8">
        <v>153.69999999999999</v>
      </c>
      <c r="D178" s="9">
        <v>310</v>
      </c>
      <c r="E178" s="9">
        <v>310</v>
      </c>
      <c r="F178" s="9">
        <v>310</v>
      </c>
      <c r="G178" s="8">
        <f t="shared" si="28"/>
        <v>2.0169160702667535</v>
      </c>
      <c r="H178" s="8">
        <f t="shared" si="29"/>
        <v>2.0169160702667535</v>
      </c>
      <c r="I178" s="8">
        <f t="shared" si="30"/>
        <v>2.0169160702667535</v>
      </c>
      <c r="J178" s="70">
        <f t="shared" si="27"/>
        <v>19.35483870967742</v>
      </c>
      <c r="K178" s="9">
        <v>60</v>
      </c>
    </row>
    <row r="179" spans="1:11" x14ac:dyDescent="0.25">
      <c r="A179" s="66" t="s">
        <v>149</v>
      </c>
      <c r="B179" s="64" t="s">
        <v>140</v>
      </c>
      <c r="C179" s="8">
        <v>38.6</v>
      </c>
      <c r="D179" s="9">
        <v>90</v>
      </c>
      <c r="E179" s="9">
        <v>90</v>
      </c>
      <c r="F179" s="9">
        <v>90</v>
      </c>
      <c r="G179" s="8">
        <f t="shared" si="28"/>
        <v>2.3316062176165802</v>
      </c>
      <c r="H179" s="8">
        <f t="shared" si="29"/>
        <v>2.3316062176165802</v>
      </c>
      <c r="I179" s="8">
        <f t="shared" si="30"/>
        <v>2.3316062176165802</v>
      </c>
      <c r="J179" s="70">
        <f t="shared" si="27"/>
        <v>33.333333333333336</v>
      </c>
      <c r="K179" s="9">
        <v>30</v>
      </c>
    </row>
    <row r="180" spans="1:11" x14ac:dyDescent="0.25">
      <c r="A180" s="66" t="s">
        <v>150</v>
      </c>
      <c r="B180" s="64" t="s">
        <v>139</v>
      </c>
      <c r="C180" s="8">
        <v>151.9</v>
      </c>
      <c r="D180" s="9">
        <v>495</v>
      </c>
      <c r="E180" s="9">
        <v>497</v>
      </c>
      <c r="F180" s="9">
        <v>468</v>
      </c>
      <c r="G180" s="8">
        <f t="shared" si="28"/>
        <v>3.2587228439763001</v>
      </c>
      <c r="H180" s="8">
        <f t="shared" si="29"/>
        <v>3.2718894009216588</v>
      </c>
      <c r="I180" s="8">
        <f t="shared" si="30"/>
        <v>3.0809743252139565</v>
      </c>
      <c r="J180" s="70">
        <f t="shared" si="27"/>
        <v>34.188034188034187</v>
      </c>
      <c r="K180" s="9">
        <v>160</v>
      </c>
    </row>
    <row r="181" spans="1:11" ht="17.25" customHeight="1" x14ac:dyDescent="0.25">
      <c r="A181" s="66" t="s">
        <v>151</v>
      </c>
      <c r="B181" s="67" t="s">
        <v>316</v>
      </c>
      <c r="C181" s="8">
        <v>45.6</v>
      </c>
      <c r="D181" s="9">
        <v>95</v>
      </c>
      <c r="E181" s="9">
        <v>95</v>
      </c>
      <c r="F181" s="9">
        <v>95</v>
      </c>
      <c r="G181" s="8">
        <f t="shared" si="28"/>
        <v>2.0833333333333335</v>
      </c>
      <c r="H181" s="8">
        <f t="shared" si="29"/>
        <v>2.0833333333333335</v>
      </c>
      <c r="I181" s="8">
        <f t="shared" si="30"/>
        <v>2.0833333333333335</v>
      </c>
      <c r="J181" s="70">
        <f t="shared" si="27"/>
        <v>26.315789473684209</v>
      </c>
      <c r="K181" s="9">
        <v>25</v>
      </c>
    </row>
    <row r="182" spans="1:11" ht="25.5" x14ac:dyDescent="0.25">
      <c r="A182" s="66" t="s">
        <v>219</v>
      </c>
      <c r="B182" s="64" t="s">
        <v>117</v>
      </c>
      <c r="C182" s="8">
        <v>20.3</v>
      </c>
      <c r="D182" s="9">
        <v>38</v>
      </c>
      <c r="E182" s="9">
        <v>38</v>
      </c>
      <c r="F182" s="9">
        <v>38</v>
      </c>
      <c r="G182" s="8">
        <f t="shared" si="28"/>
        <v>1.8719211822660098</v>
      </c>
      <c r="H182" s="8">
        <f t="shared" si="29"/>
        <v>1.8719211822660098</v>
      </c>
      <c r="I182" s="8">
        <f t="shared" si="30"/>
        <v>1.8719211822660098</v>
      </c>
      <c r="J182" s="70">
        <f t="shared" si="27"/>
        <v>34.210526315789473</v>
      </c>
      <c r="K182" s="9">
        <v>13</v>
      </c>
    </row>
    <row r="183" spans="1:11" x14ac:dyDescent="0.25">
      <c r="A183" s="11" t="s">
        <v>221</v>
      </c>
      <c r="B183" s="12" t="s">
        <v>17</v>
      </c>
      <c r="C183" s="13">
        <f>C184</f>
        <v>380.4</v>
      </c>
      <c r="D183" s="14">
        <f t="shared" ref="D183:F183" si="35">SUM(D184)</f>
        <v>860</v>
      </c>
      <c r="E183" s="14">
        <f t="shared" si="35"/>
        <v>867</v>
      </c>
      <c r="F183" s="14">
        <f t="shared" si="35"/>
        <v>860</v>
      </c>
      <c r="G183" s="15">
        <f t="shared" si="28"/>
        <v>2.2607781282860149</v>
      </c>
      <c r="H183" s="15">
        <f t="shared" si="29"/>
        <v>2.2791798107255521</v>
      </c>
      <c r="I183" s="15">
        <f t="shared" si="30"/>
        <v>2.2607781282860149</v>
      </c>
      <c r="J183" s="16">
        <f>SUM(J184)</f>
        <v>5.8139534883720927</v>
      </c>
      <c r="K183" s="17">
        <f>SUM(K184)</f>
        <v>50</v>
      </c>
    </row>
    <row r="184" spans="1:11" x14ac:dyDescent="0.25">
      <c r="A184" s="18" t="s">
        <v>324</v>
      </c>
      <c r="B184" s="19" t="s">
        <v>313</v>
      </c>
      <c r="C184" s="20">
        <v>380.4</v>
      </c>
      <c r="D184" s="24">
        <v>860</v>
      </c>
      <c r="E184" s="24">
        <v>867</v>
      </c>
      <c r="F184" s="24">
        <v>860</v>
      </c>
      <c r="G184" s="22">
        <f t="shared" si="28"/>
        <v>2.2607781282860149</v>
      </c>
      <c r="H184" s="22">
        <f t="shared" si="29"/>
        <v>2.2791798107255521</v>
      </c>
      <c r="I184" s="22">
        <f t="shared" si="30"/>
        <v>2.2607781282860149</v>
      </c>
      <c r="J184" s="23">
        <f t="shared" si="27"/>
        <v>5.8139534883720927</v>
      </c>
      <c r="K184" s="24">
        <v>50</v>
      </c>
    </row>
    <row r="185" spans="1:11" x14ac:dyDescent="0.25">
      <c r="A185" s="4" t="s">
        <v>24</v>
      </c>
      <c r="B185" s="25" t="s">
        <v>12</v>
      </c>
      <c r="C185" s="6">
        <f>SUM(C186:C201)</f>
        <v>1666.76</v>
      </c>
      <c r="D185" s="7">
        <f>SUM(D186:D201)</f>
        <v>2584</v>
      </c>
      <c r="E185" s="7">
        <f>SUM(E186:E201)</f>
        <v>2540</v>
      </c>
      <c r="F185" s="7">
        <f>SUM(F186:F201)</f>
        <v>2562</v>
      </c>
      <c r="G185" s="6">
        <f t="shared" si="28"/>
        <v>1.5503131824617822</v>
      </c>
      <c r="H185" s="6">
        <f t="shared" si="29"/>
        <v>1.5239146607789964</v>
      </c>
      <c r="I185" s="6">
        <f t="shared" si="30"/>
        <v>1.5371139216203893</v>
      </c>
      <c r="J185" s="84">
        <f t="shared" si="27"/>
        <v>24.980483996877439</v>
      </c>
      <c r="K185" s="7">
        <f>SUM(K186:K201)</f>
        <v>640</v>
      </c>
    </row>
    <row r="186" spans="1:11" x14ac:dyDescent="0.25">
      <c r="A186" s="66">
        <v>1</v>
      </c>
      <c r="B186" s="64" t="s">
        <v>191</v>
      </c>
      <c r="C186" s="65">
        <v>242.52</v>
      </c>
      <c r="D186" s="10">
        <v>546</v>
      </c>
      <c r="E186" s="10">
        <v>553</v>
      </c>
      <c r="F186" s="10">
        <v>531</v>
      </c>
      <c r="G186" s="8">
        <f t="shared" si="28"/>
        <v>2.2513607125185553</v>
      </c>
      <c r="H186" s="8">
        <f t="shared" si="29"/>
        <v>2.280224311396998</v>
      </c>
      <c r="I186" s="8">
        <f t="shared" si="30"/>
        <v>2.1895101434933202</v>
      </c>
      <c r="J186" s="70">
        <f t="shared" si="27"/>
        <v>28.248587570621471</v>
      </c>
      <c r="K186" s="10">
        <v>150</v>
      </c>
    </row>
    <row r="187" spans="1:11" x14ac:dyDescent="0.25">
      <c r="A187" s="66">
        <v>2</v>
      </c>
      <c r="B187" s="64" t="s">
        <v>192</v>
      </c>
      <c r="C187" s="65">
        <v>70.73</v>
      </c>
      <c r="D187" s="10">
        <v>159</v>
      </c>
      <c r="E187" s="10">
        <v>161</v>
      </c>
      <c r="F187" s="10">
        <v>155</v>
      </c>
      <c r="G187" s="8">
        <f t="shared" si="28"/>
        <v>2.2479852961968048</v>
      </c>
      <c r="H187" s="8">
        <f t="shared" si="29"/>
        <v>2.2762618408030537</v>
      </c>
      <c r="I187" s="8">
        <f t="shared" si="30"/>
        <v>2.1914322069843064</v>
      </c>
      <c r="J187" s="70">
        <f t="shared" si="27"/>
        <v>26.451612903225808</v>
      </c>
      <c r="K187" s="10">
        <v>41</v>
      </c>
    </row>
    <row r="188" spans="1:11" x14ac:dyDescent="0.25">
      <c r="A188" s="66">
        <v>3</v>
      </c>
      <c r="B188" s="64" t="s">
        <v>154</v>
      </c>
      <c r="C188" s="8">
        <v>37.5</v>
      </c>
      <c r="D188" s="9">
        <v>84</v>
      </c>
      <c r="E188" s="9">
        <v>84</v>
      </c>
      <c r="F188" s="9">
        <v>82</v>
      </c>
      <c r="G188" s="8">
        <f t="shared" si="28"/>
        <v>2.2400000000000002</v>
      </c>
      <c r="H188" s="8">
        <f t="shared" si="29"/>
        <v>2.2400000000000002</v>
      </c>
      <c r="I188" s="8">
        <f t="shared" si="30"/>
        <v>2.1866666666666665</v>
      </c>
      <c r="J188" s="70">
        <f t="shared" si="27"/>
        <v>34.146341463414636</v>
      </c>
      <c r="K188" s="9">
        <v>28</v>
      </c>
    </row>
    <row r="189" spans="1:11" x14ac:dyDescent="0.25">
      <c r="A189" s="66">
        <v>4</v>
      </c>
      <c r="B189" s="64" t="s">
        <v>216</v>
      </c>
      <c r="C189" s="8">
        <v>152.1</v>
      </c>
      <c r="D189" s="9">
        <v>196</v>
      </c>
      <c r="E189" s="9">
        <v>196</v>
      </c>
      <c r="F189" s="9">
        <v>196</v>
      </c>
      <c r="G189" s="8">
        <f t="shared" si="28"/>
        <v>1.2886259040105195</v>
      </c>
      <c r="H189" s="8">
        <f t="shared" si="29"/>
        <v>1.2886259040105195</v>
      </c>
      <c r="I189" s="8">
        <f t="shared" si="30"/>
        <v>1.2886259040105195</v>
      </c>
      <c r="J189" s="70">
        <f t="shared" si="27"/>
        <v>30.612244897959183</v>
      </c>
      <c r="K189" s="10">
        <v>60</v>
      </c>
    </row>
    <row r="190" spans="1:11" x14ac:dyDescent="0.25">
      <c r="A190" s="66" t="s">
        <v>75</v>
      </c>
      <c r="B190" s="64" t="s">
        <v>153</v>
      </c>
      <c r="C190" s="8">
        <v>58.4</v>
      </c>
      <c r="D190" s="9">
        <v>87</v>
      </c>
      <c r="E190" s="9">
        <v>86</v>
      </c>
      <c r="F190" s="9">
        <v>86</v>
      </c>
      <c r="G190" s="8">
        <f t="shared" si="28"/>
        <v>1.4897260273972603</v>
      </c>
      <c r="H190" s="8">
        <f t="shared" si="29"/>
        <v>1.4726027397260275</v>
      </c>
      <c r="I190" s="8">
        <f t="shared" si="30"/>
        <v>1.4726027397260275</v>
      </c>
      <c r="J190" s="70">
        <f t="shared" si="27"/>
        <v>9.3023255813953494</v>
      </c>
      <c r="K190" s="9">
        <v>8</v>
      </c>
    </row>
    <row r="191" spans="1:11" x14ac:dyDescent="0.25">
      <c r="A191" s="66" t="s">
        <v>76</v>
      </c>
      <c r="B191" s="64" t="s">
        <v>152</v>
      </c>
      <c r="C191" s="8">
        <v>54.62</v>
      </c>
      <c r="D191" s="9">
        <v>101</v>
      </c>
      <c r="E191" s="9">
        <v>85</v>
      </c>
      <c r="F191" s="9">
        <v>85</v>
      </c>
      <c r="G191" s="8">
        <f t="shared" si="28"/>
        <v>1.8491395093372391</v>
      </c>
      <c r="H191" s="8">
        <f t="shared" si="29"/>
        <v>1.5562065177590627</v>
      </c>
      <c r="I191" s="8">
        <f t="shared" si="30"/>
        <v>1.5562065177590627</v>
      </c>
      <c r="J191" s="70">
        <f t="shared" si="27"/>
        <v>11.764705882352942</v>
      </c>
      <c r="K191" s="9">
        <v>10</v>
      </c>
    </row>
    <row r="192" spans="1:11" x14ac:dyDescent="0.25">
      <c r="A192" s="66" t="s">
        <v>77</v>
      </c>
      <c r="B192" s="64" t="s">
        <v>155</v>
      </c>
      <c r="C192" s="8">
        <v>81</v>
      </c>
      <c r="D192" s="9">
        <v>182</v>
      </c>
      <c r="E192" s="9">
        <v>182</v>
      </c>
      <c r="F192" s="9">
        <v>177</v>
      </c>
      <c r="G192" s="8">
        <f t="shared" si="28"/>
        <v>2.2469135802469138</v>
      </c>
      <c r="H192" s="8">
        <f t="shared" si="29"/>
        <v>2.2469135802469138</v>
      </c>
      <c r="I192" s="8">
        <f t="shared" si="30"/>
        <v>2.1851851851851851</v>
      </c>
      <c r="J192" s="70">
        <f t="shared" si="27"/>
        <v>34.463276836158194</v>
      </c>
      <c r="K192" s="9">
        <v>61</v>
      </c>
    </row>
    <row r="193" spans="1:11" x14ac:dyDescent="0.25">
      <c r="A193" s="66" t="s">
        <v>78</v>
      </c>
      <c r="B193" s="64" t="s">
        <v>156</v>
      </c>
      <c r="C193" s="8">
        <v>32.700000000000003</v>
      </c>
      <c r="D193" s="9">
        <v>74</v>
      </c>
      <c r="E193" s="9">
        <v>75</v>
      </c>
      <c r="F193" s="9">
        <v>72</v>
      </c>
      <c r="G193" s="8">
        <f t="shared" si="28"/>
        <v>2.2629969418960241</v>
      </c>
      <c r="H193" s="8">
        <f t="shared" si="29"/>
        <v>2.2935779816513762</v>
      </c>
      <c r="I193" s="8">
        <f t="shared" si="30"/>
        <v>2.2018348623853208</v>
      </c>
      <c r="J193" s="70">
        <f t="shared" ref="J193:J252" si="36">K193*100/F193</f>
        <v>27.777777777777779</v>
      </c>
      <c r="K193" s="9">
        <v>20</v>
      </c>
    </row>
    <row r="194" spans="1:11" x14ac:dyDescent="0.25">
      <c r="A194" s="66" t="s">
        <v>79</v>
      </c>
      <c r="B194" s="64" t="s">
        <v>157</v>
      </c>
      <c r="C194" s="8">
        <v>75.17</v>
      </c>
      <c r="D194" s="9">
        <v>166</v>
      </c>
      <c r="E194" s="9">
        <v>166</v>
      </c>
      <c r="F194" s="9">
        <v>165</v>
      </c>
      <c r="G194" s="8">
        <f t="shared" si="28"/>
        <v>2.2083277903418916</v>
      </c>
      <c r="H194" s="8">
        <f t="shared" si="29"/>
        <v>2.2083277903418916</v>
      </c>
      <c r="I194" s="8">
        <f t="shared" si="30"/>
        <v>2.1950246108820006</v>
      </c>
      <c r="J194" s="70">
        <f t="shared" si="36"/>
        <v>24.242424242424242</v>
      </c>
      <c r="K194" s="9">
        <v>40</v>
      </c>
    </row>
    <row r="195" spans="1:11" x14ac:dyDescent="0.25">
      <c r="A195" s="66" t="s">
        <v>80</v>
      </c>
      <c r="B195" s="64" t="s">
        <v>158</v>
      </c>
      <c r="C195" s="8">
        <v>70.2</v>
      </c>
      <c r="D195" s="9">
        <v>125</v>
      </c>
      <c r="E195" s="9">
        <v>64</v>
      </c>
      <c r="F195" s="9">
        <v>125</v>
      </c>
      <c r="G195" s="8">
        <f t="shared" ref="G195:G254" si="37">D195/C195</f>
        <v>1.7806267806267806</v>
      </c>
      <c r="H195" s="8">
        <f t="shared" ref="H195:H254" si="38">E195/C195</f>
        <v>0.9116809116809117</v>
      </c>
      <c r="I195" s="8">
        <f t="shared" ref="I195:I254" si="39">F195/C195</f>
        <v>1.7806267806267806</v>
      </c>
      <c r="J195" s="70">
        <f t="shared" si="36"/>
        <v>32</v>
      </c>
      <c r="K195" s="9">
        <v>40</v>
      </c>
    </row>
    <row r="196" spans="1:11" x14ac:dyDescent="0.25">
      <c r="A196" s="66" t="s">
        <v>81</v>
      </c>
      <c r="B196" s="64" t="s">
        <v>159</v>
      </c>
      <c r="C196" s="8">
        <v>79.17</v>
      </c>
      <c r="D196" s="9">
        <v>112</v>
      </c>
      <c r="E196" s="9">
        <v>112</v>
      </c>
      <c r="F196" s="9">
        <v>112</v>
      </c>
      <c r="G196" s="8">
        <f t="shared" si="37"/>
        <v>1.4146772767462423</v>
      </c>
      <c r="H196" s="8">
        <f t="shared" si="38"/>
        <v>1.4146772767462423</v>
      </c>
      <c r="I196" s="8">
        <f t="shared" si="39"/>
        <v>1.4146772767462423</v>
      </c>
      <c r="J196" s="70">
        <f t="shared" si="36"/>
        <v>26.785714285714285</v>
      </c>
      <c r="K196" s="9">
        <v>30</v>
      </c>
    </row>
    <row r="197" spans="1:11" x14ac:dyDescent="0.25">
      <c r="A197" s="66" t="s">
        <v>82</v>
      </c>
      <c r="B197" s="64" t="s">
        <v>160</v>
      </c>
      <c r="C197" s="8">
        <v>156.9</v>
      </c>
      <c r="D197" s="9">
        <v>251</v>
      </c>
      <c r="E197" s="9">
        <v>251</v>
      </c>
      <c r="F197" s="9">
        <v>251</v>
      </c>
      <c r="G197" s="8">
        <f t="shared" si="37"/>
        <v>1.5997450605481198</v>
      </c>
      <c r="H197" s="8">
        <f t="shared" si="38"/>
        <v>1.5997450605481198</v>
      </c>
      <c r="I197" s="8">
        <f t="shared" si="39"/>
        <v>1.5997450605481198</v>
      </c>
      <c r="J197" s="70">
        <f t="shared" si="36"/>
        <v>24.701195219123505</v>
      </c>
      <c r="K197" s="9">
        <v>62</v>
      </c>
    </row>
    <row r="198" spans="1:11" x14ac:dyDescent="0.25">
      <c r="A198" s="66" t="s">
        <v>83</v>
      </c>
      <c r="B198" s="64" t="s">
        <v>328</v>
      </c>
      <c r="C198" s="8">
        <v>120</v>
      </c>
      <c r="D198" s="9">
        <v>109</v>
      </c>
      <c r="E198" s="9">
        <v>110</v>
      </c>
      <c r="F198" s="9">
        <v>110</v>
      </c>
      <c r="G198" s="8">
        <f t="shared" si="37"/>
        <v>0.90833333333333333</v>
      </c>
      <c r="H198" s="8">
        <f t="shared" si="38"/>
        <v>0.91666666666666663</v>
      </c>
      <c r="I198" s="8">
        <f t="shared" si="39"/>
        <v>0.91666666666666663</v>
      </c>
      <c r="J198" s="70">
        <f t="shared" si="36"/>
        <v>0</v>
      </c>
      <c r="K198" s="9">
        <v>0</v>
      </c>
    </row>
    <row r="199" spans="1:11" x14ac:dyDescent="0.25">
      <c r="A199" s="66" t="s">
        <v>84</v>
      </c>
      <c r="B199" s="64" t="s">
        <v>358</v>
      </c>
      <c r="C199" s="8">
        <v>0</v>
      </c>
      <c r="D199" s="9">
        <v>0</v>
      </c>
      <c r="E199" s="9">
        <v>0</v>
      </c>
      <c r="F199" s="9">
        <v>0</v>
      </c>
      <c r="G199" s="8">
        <v>0</v>
      </c>
      <c r="H199" s="8">
        <v>0</v>
      </c>
      <c r="I199" s="8">
        <v>0</v>
      </c>
      <c r="J199" s="70">
        <v>0</v>
      </c>
      <c r="K199" s="9">
        <v>0</v>
      </c>
    </row>
    <row r="200" spans="1:11" x14ac:dyDescent="0.25">
      <c r="A200" s="66" t="s">
        <v>85</v>
      </c>
      <c r="B200" s="64" t="s">
        <v>297</v>
      </c>
      <c r="C200" s="8">
        <v>17</v>
      </c>
      <c r="D200" s="9">
        <v>10</v>
      </c>
      <c r="E200" s="9">
        <v>10</v>
      </c>
      <c r="F200" s="9">
        <v>10</v>
      </c>
      <c r="G200" s="8">
        <f t="shared" ref="G200" si="40">D200/C200</f>
        <v>0.58823529411764708</v>
      </c>
      <c r="H200" s="8">
        <f t="shared" ref="H200" si="41">E200/C200</f>
        <v>0.58823529411764708</v>
      </c>
      <c r="I200" s="8">
        <f t="shared" ref="I200" si="42">F200/C200</f>
        <v>0.58823529411764708</v>
      </c>
      <c r="J200" s="70">
        <f t="shared" ref="J200" si="43">K200*100/F200</f>
        <v>0</v>
      </c>
      <c r="K200" s="9">
        <v>0</v>
      </c>
    </row>
    <row r="201" spans="1:11" x14ac:dyDescent="0.25">
      <c r="A201" s="11" t="s">
        <v>86</v>
      </c>
      <c r="B201" s="12" t="s">
        <v>17</v>
      </c>
      <c r="C201" s="13">
        <f>SUM(C202:C206)</f>
        <v>418.75</v>
      </c>
      <c r="D201" s="14">
        <f>SUM(D202:D206)</f>
        <v>382</v>
      </c>
      <c r="E201" s="14">
        <f>SUM(E202:E206)</f>
        <v>405</v>
      </c>
      <c r="F201" s="14">
        <f>SUM(F202:F206)</f>
        <v>405</v>
      </c>
      <c r="G201" s="15">
        <f t="shared" si="37"/>
        <v>0.91223880597014928</v>
      </c>
      <c r="H201" s="15">
        <f t="shared" si="38"/>
        <v>0.96716417910447761</v>
      </c>
      <c r="I201" s="15">
        <f t="shared" si="39"/>
        <v>0.96716417910447761</v>
      </c>
      <c r="J201" s="16">
        <f>K201*100/F201</f>
        <v>22.222222222222221</v>
      </c>
      <c r="K201" s="17">
        <f>SUM(K202:K206)</f>
        <v>90</v>
      </c>
    </row>
    <row r="202" spans="1:11" x14ac:dyDescent="0.25">
      <c r="A202" s="18" t="s">
        <v>359</v>
      </c>
      <c r="B202" s="19" t="s">
        <v>257</v>
      </c>
      <c r="C202" s="22">
        <v>90.47</v>
      </c>
      <c r="D202" s="21">
        <v>82</v>
      </c>
      <c r="E202" s="24">
        <v>90</v>
      </c>
      <c r="F202" s="24">
        <v>90</v>
      </c>
      <c r="G202" s="22">
        <f t="shared" si="37"/>
        <v>0.90637780479717034</v>
      </c>
      <c r="H202" s="22">
        <f t="shared" si="38"/>
        <v>0.99480490770421137</v>
      </c>
      <c r="I202" s="22">
        <f t="shared" si="39"/>
        <v>0.99480490770421137</v>
      </c>
      <c r="J202" s="23">
        <f t="shared" si="36"/>
        <v>22.222222222222221</v>
      </c>
      <c r="K202" s="24">
        <v>20</v>
      </c>
    </row>
    <row r="203" spans="1:11" x14ac:dyDescent="0.25">
      <c r="A203" s="18" t="s">
        <v>360</v>
      </c>
      <c r="B203" s="19" t="s">
        <v>232</v>
      </c>
      <c r="C203" s="22">
        <v>53.4</v>
      </c>
      <c r="D203" s="21">
        <v>49</v>
      </c>
      <c r="E203" s="24">
        <v>50</v>
      </c>
      <c r="F203" s="24">
        <v>50</v>
      </c>
      <c r="G203" s="22">
        <f t="shared" si="37"/>
        <v>0.91760299625468167</v>
      </c>
      <c r="H203" s="22">
        <f t="shared" si="38"/>
        <v>0.93632958801498134</v>
      </c>
      <c r="I203" s="22">
        <f t="shared" si="39"/>
        <v>0.93632958801498134</v>
      </c>
      <c r="J203" s="23">
        <f t="shared" si="36"/>
        <v>20</v>
      </c>
      <c r="K203" s="24">
        <v>10</v>
      </c>
    </row>
    <row r="204" spans="1:11" x14ac:dyDescent="0.25">
      <c r="A204" s="18" t="s">
        <v>361</v>
      </c>
      <c r="B204" s="19" t="s">
        <v>258</v>
      </c>
      <c r="C204" s="22">
        <v>124.88</v>
      </c>
      <c r="D204" s="21">
        <v>114</v>
      </c>
      <c r="E204" s="24">
        <v>120</v>
      </c>
      <c r="F204" s="24">
        <v>120</v>
      </c>
      <c r="G204" s="22">
        <f t="shared" si="37"/>
        <v>0.91287636130685457</v>
      </c>
      <c r="H204" s="22">
        <f t="shared" si="38"/>
        <v>0.96092248558616278</v>
      </c>
      <c r="I204" s="22">
        <f t="shared" si="39"/>
        <v>0.96092248558616278</v>
      </c>
      <c r="J204" s="23">
        <f t="shared" si="36"/>
        <v>20.833333333333332</v>
      </c>
      <c r="K204" s="24">
        <v>25</v>
      </c>
    </row>
    <row r="205" spans="1:11" x14ac:dyDescent="0.25">
      <c r="A205" s="18" t="s">
        <v>362</v>
      </c>
      <c r="B205" s="19" t="s">
        <v>259</v>
      </c>
      <c r="C205" s="22">
        <v>90</v>
      </c>
      <c r="D205" s="21">
        <v>82</v>
      </c>
      <c r="E205" s="24">
        <v>85</v>
      </c>
      <c r="F205" s="24">
        <v>85</v>
      </c>
      <c r="G205" s="22">
        <f t="shared" si="37"/>
        <v>0.91111111111111109</v>
      </c>
      <c r="H205" s="22">
        <f t="shared" si="38"/>
        <v>0.94444444444444442</v>
      </c>
      <c r="I205" s="22">
        <f t="shared" si="39"/>
        <v>0.94444444444444442</v>
      </c>
      <c r="J205" s="23">
        <f t="shared" si="36"/>
        <v>23.529411764705884</v>
      </c>
      <c r="K205" s="24">
        <v>20</v>
      </c>
    </row>
    <row r="206" spans="1:11" x14ac:dyDescent="0.25">
      <c r="A206" s="18" t="s">
        <v>363</v>
      </c>
      <c r="B206" s="19" t="s">
        <v>260</v>
      </c>
      <c r="C206" s="22">
        <v>60</v>
      </c>
      <c r="D206" s="21">
        <v>55</v>
      </c>
      <c r="E206" s="24">
        <v>60</v>
      </c>
      <c r="F206" s="24">
        <v>60</v>
      </c>
      <c r="G206" s="22">
        <f t="shared" si="37"/>
        <v>0.91666666666666663</v>
      </c>
      <c r="H206" s="22">
        <f t="shared" si="38"/>
        <v>1</v>
      </c>
      <c r="I206" s="22">
        <f t="shared" si="39"/>
        <v>1</v>
      </c>
      <c r="J206" s="23">
        <f t="shared" si="36"/>
        <v>25</v>
      </c>
      <c r="K206" s="24">
        <v>15</v>
      </c>
    </row>
    <row r="207" spans="1:11" x14ac:dyDescent="0.25">
      <c r="A207" s="4" t="s">
        <v>25</v>
      </c>
      <c r="B207" s="25" t="s">
        <v>13</v>
      </c>
      <c r="C207" s="26">
        <f>SUM(C208:C215)</f>
        <v>2015.8999999999996</v>
      </c>
      <c r="D207" s="27">
        <f>SUM(D208:D215)</f>
        <v>556</v>
      </c>
      <c r="E207" s="27">
        <f>SUM(E208:E215)</f>
        <v>455</v>
      </c>
      <c r="F207" s="27">
        <f>SUM(F208:F215)</f>
        <v>706</v>
      </c>
      <c r="G207" s="6">
        <f t="shared" si="37"/>
        <v>0.27580733171288263</v>
      </c>
      <c r="H207" s="6">
        <f t="shared" si="38"/>
        <v>0.22570564016072231</v>
      </c>
      <c r="I207" s="6">
        <f t="shared" si="39"/>
        <v>0.35021578451312074</v>
      </c>
      <c r="J207" s="84">
        <f t="shared" si="36"/>
        <v>22.379603399433428</v>
      </c>
      <c r="K207" s="7">
        <f>SUM(K208:K215)</f>
        <v>158</v>
      </c>
    </row>
    <row r="208" spans="1:11" ht="27.75" customHeight="1" x14ac:dyDescent="0.25">
      <c r="A208" s="10">
        <v>1</v>
      </c>
      <c r="B208" s="64" t="s">
        <v>315</v>
      </c>
      <c r="C208" s="8">
        <v>0</v>
      </c>
      <c r="D208" s="9">
        <v>0</v>
      </c>
      <c r="E208" s="9">
        <v>0</v>
      </c>
      <c r="F208" s="9">
        <v>0</v>
      </c>
      <c r="G208" s="8">
        <v>0</v>
      </c>
      <c r="H208" s="8">
        <v>0</v>
      </c>
      <c r="I208" s="8">
        <v>0</v>
      </c>
      <c r="J208" s="70">
        <v>0</v>
      </c>
      <c r="K208" s="9">
        <v>0</v>
      </c>
    </row>
    <row r="209" spans="1:11" x14ac:dyDescent="0.25">
      <c r="A209" s="10">
        <v>2</v>
      </c>
      <c r="B209" s="64" t="s">
        <v>183</v>
      </c>
      <c r="C209" s="8">
        <v>592.29999999999995</v>
      </c>
      <c r="D209" s="9">
        <v>220</v>
      </c>
      <c r="E209" s="9">
        <v>173</v>
      </c>
      <c r="F209" s="9">
        <v>207</v>
      </c>
      <c r="G209" s="8">
        <f t="shared" si="37"/>
        <v>0.37143339523889923</v>
      </c>
      <c r="H209" s="8">
        <f t="shared" si="38"/>
        <v>0.2920817153469526</v>
      </c>
      <c r="I209" s="8">
        <f t="shared" si="39"/>
        <v>0.34948505824750975</v>
      </c>
      <c r="J209" s="70">
        <f t="shared" si="36"/>
        <v>26.570048309178745</v>
      </c>
      <c r="K209" s="9">
        <v>55</v>
      </c>
    </row>
    <row r="210" spans="1:11" x14ac:dyDescent="0.25">
      <c r="A210" s="10">
        <v>3</v>
      </c>
      <c r="B210" s="64" t="s">
        <v>184</v>
      </c>
      <c r="C210" s="8">
        <v>547.4</v>
      </c>
      <c r="D210" s="9">
        <v>40</v>
      </c>
      <c r="E210" s="9">
        <v>25</v>
      </c>
      <c r="F210" s="9">
        <v>201</v>
      </c>
      <c r="G210" s="8">
        <f t="shared" si="37"/>
        <v>7.3072707343807095E-2</v>
      </c>
      <c r="H210" s="8">
        <f t="shared" si="38"/>
        <v>4.5670442089879429E-2</v>
      </c>
      <c r="I210" s="8">
        <f t="shared" si="39"/>
        <v>0.36719035440263065</v>
      </c>
      <c r="J210" s="70">
        <f t="shared" si="36"/>
        <v>24.875621890547265</v>
      </c>
      <c r="K210" s="9">
        <v>50</v>
      </c>
    </row>
    <row r="211" spans="1:11" x14ac:dyDescent="0.25">
      <c r="A211" s="10">
        <v>4</v>
      </c>
      <c r="B211" s="64" t="s">
        <v>185</v>
      </c>
      <c r="C211" s="8">
        <v>0</v>
      </c>
      <c r="D211" s="9">
        <v>0</v>
      </c>
      <c r="E211" s="9">
        <v>0</v>
      </c>
      <c r="F211" s="9">
        <v>0</v>
      </c>
      <c r="G211" s="8">
        <v>0</v>
      </c>
      <c r="H211" s="8">
        <v>0</v>
      </c>
      <c r="I211" s="8">
        <v>0</v>
      </c>
      <c r="J211" s="70">
        <v>0</v>
      </c>
      <c r="K211" s="9">
        <v>0</v>
      </c>
    </row>
    <row r="212" spans="1:11" x14ac:dyDescent="0.25">
      <c r="A212" s="10">
        <v>5</v>
      </c>
      <c r="B212" s="64" t="s">
        <v>186</v>
      </c>
      <c r="C212" s="8">
        <v>73.099999999999994</v>
      </c>
      <c r="D212" s="9">
        <v>48</v>
      </c>
      <c r="E212" s="9">
        <v>26</v>
      </c>
      <c r="F212" s="9">
        <v>37</v>
      </c>
      <c r="G212" s="8">
        <f t="shared" si="37"/>
        <v>0.65663474692202473</v>
      </c>
      <c r="H212" s="8">
        <f t="shared" si="38"/>
        <v>0.35567715458276339</v>
      </c>
      <c r="I212" s="8">
        <f t="shared" si="39"/>
        <v>0.50615595075239406</v>
      </c>
      <c r="J212" s="70">
        <f t="shared" si="36"/>
        <v>0</v>
      </c>
      <c r="K212" s="9">
        <v>0</v>
      </c>
    </row>
    <row r="213" spans="1:11" s="62" customFormat="1" x14ac:dyDescent="0.25">
      <c r="A213" s="10">
        <v>6</v>
      </c>
      <c r="B213" s="64" t="s">
        <v>187</v>
      </c>
      <c r="C213" s="8">
        <v>382.1</v>
      </c>
      <c r="D213" s="9">
        <v>138</v>
      </c>
      <c r="E213" s="9">
        <v>121</v>
      </c>
      <c r="F213" s="9">
        <v>152</v>
      </c>
      <c r="G213" s="8">
        <f t="shared" si="37"/>
        <v>0.36116199947657679</v>
      </c>
      <c r="H213" s="8">
        <f t="shared" si="38"/>
        <v>0.3166710285265637</v>
      </c>
      <c r="I213" s="8">
        <f t="shared" si="39"/>
        <v>0.39780162261188168</v>
      </c>
      <c r="J213" s="70">
        <f t="shared" si="36"/>
        <v>34.868421052631582</v>
      </c>
      <c r="K213" s="9">
        <v>53</v>
      </c>
    </row>
    <row r="214" spans="1:11" ht="15" customHeight="1" x14ac:dyDescent="0.25">
      <c r="A214" s="10">
        <v>7</v>
      </c>
      <c r="B214" s="64" t="s">
        <v>303</v>
      </c>
      <c r="C214" s="8">
        <v>421</v>
      </c>
      <c r="D214" s="9">
        <v>110</v>
      </c>
      <c r="E214" s="9">
        <v>110</v>
      </c>
      <c r="F214" s="9">
        <v>109</v>
      </c>
      <c r="G214" s="8">
        <f t="shared" si="37"/>
        <v>0.26128266033254155</v>
      </c>
      <c r="H214" s="8">
        <f t="shared" si="38"/>
        <v>0.26128266033254155</v>
      </c>
      <c r="I214" s="8">
        <f t="shared" si="39"/>
        <v>0.25890736342042753</v>
      </c>
      <c r="J214" s="70">
        <f t="shared" si="36"/>
        <v>0</v>
      </c>
      <c r="K214" s="9">
        <v>0</v>
      </c>
    </row>
    <row r="215" spans="1:11" x14ac:dyDescent="0.25">
      <c r="A215" s="11" t="s">
        <v>78</v>
      </c>
      <c r="B215" s="12" t="s">
        <v>17</v>
      </c>
      <c r="C215" s="13">
        <f>SUM(C216:C218)</f>
        <v>0</v>
      </c>
      <c r="D215" s="14">
        <f>SUM(D216:D218)</f>
        <v>0</v>
      </c>
      <c r="E215" s="14">
        <f>SUM(E216:E218)</f>
        <v>0</v>
      </c>
      <c r="F215" s="14">
        <f>SUM(F216:F218)</f>
        <v>0</v>
      </c>
      <c r="G215" s="15">
        <v>0</v>
      </c>
      <c r="H215" s="15">
        <v>0</v>
      </c>
      <c r="I215" s="15">
        <v>0</v>
      </c>
      <c r="J215" s="16">
        <v>0</v>
      </c>
      <c r="K215" s="14">
        <f>SUM(K216:K218)</f>
        <v>0</v>
      </c>
    </row>
    <row r="216" spans="1:11" x14ac:dyDescent="0.25">
      <c r="A216" s="18" t="s">
        <v>330</v>
      </c>
      <c r="B216" s="19" t="s">
        <v>255</v>
      </c>
      <c r="C216" s="20">
        <v>0</v>
      </c>
      <c r="D216" s="21">
        <v>0</v>
      </c>
      <c r="E216" s="21">
        <v>0</v>
      </c>
      <c r="F216" s="21">
        <v>0</v>
      </c>
      <c r="G216" s="22">
        <v>0</v>
      </c>
      <c r="H216" s="22">
        <v>0</v>
      </c>
      <c r="I216" s="22">
        <v>0</v>
      </c>
      <c r="J216" s="23">
        <v>0</v>
      </c>
      <c r="K216" s="24">
        <v>0</v>
      </c>
    </row>
    <row r="217" spans="1:11" x14ac:dyDescent="0.25">
      <c r="A217" s="18" t="s">
        <v>331</v>
      </c>
      <c r="B217" s="19" t="s">
        <v>256</v>
      </c>
      <c r="C217" s="20">
        <v>0</v>
      </c>
      <c r="D217" s="21">
        <v>0</v>
      </c>
      <c r="E217" s="21">
        <v>0</v>
      </c>
      <c r="F217" s="21">
        <v>0</v>
      </c>
      <c r="G217" s="22">
        <v>0</v>
      </c>
      <c r="H217" s="22">
        <v>0</v>
      </c>
      <c r="I217" s="22">
        <v>0</v>
      </c>
      <c r="J217" s="23">
        <v>0</v>
      </c>
      <c r="K217" s="24">
        <v>0</v>
      </c>
    </row>
    <row r="218" spans="1:11" x14ac:dyDescent="0.25">
      <c r="A218" s="18" t="s">
        <v>332</v>
      </c>
      <c r="B218" s="19" t="s">
        <v>329</v>
      </c>
      <c r="C218" s="20">
        <v>0</v>
      </c>
      <c r="D218" s="21">
        <v>0</v>
      </c>
      <c r="E218" s="21">
        <v>0</v>
      </c>
      <c r="F218" s="21">
        <v>0</v>
      </c>
      <c r="G218" s="22">
        <v>0</v>
      </c>
      <c r="H218" s="22">
        <v>0</v>
      </c>
      <c r="I218" s="22">
        <v>0</v>
      </c>
      <c r="J218" s="23">
        <v>0</v>
      </c>
      <c r="K218" s="24">
        <v>0</v>
      </c>
    </row>
    <row r="219" spans="1:11" x14ac:dyDescent="0.25">
      <c r="A219" s="4" t="s">
        <v>26</v>
      </c>
      <c r="B219" s="5" t="s">
        <v>14</v>
      </c>
      <c r="C219" s="6">
        <f>SUM(C220:C225)</f>
        <v>4332.7740000000003</v>
      </c>
      <c r="D219" s="7">
        <f>SUM(D220:D225)</f>
        <v>3581</v>
      </c>
      <c r="E219" s="7">
        <f>SUM(E220:E225)</f>
        <v>3631</v>
      </c>
      <c r="F219" s="7">
        <f>SUM(F220:F225)</f>
        <v>3639</v>
      </c>
      <c r="G219" s="6">
        <f t="shared" si="37"/>
        <v>0.82649129633809648</v>
      </c>
      <c r="H219" s="6">
        <f t="shared" si="38"/>
        <v>0.83803124741793589</v>
      </c>
      <c r="I219" s="6">
        <f t="shared" si="39"/>
        <v>0.83987763959071016</v>
      </c>
      <c r="J219" s="84">
        <f t="shared" si="36"/>
        <v>15.169002473206925</v>
      </c>
      <c r="K219" s="7">
        <f>SUM(K220:K225)</f>
        <v>552</v>
      </c>
    </row>
    <row r="220" spans="1:11" x14ac:dyDescent="0.25">
      <c r="A220" s="10">
        <v>1</v>
      </c>
      <c r="B220" s="64" t="s">
        <v>349</v>
      </c>
      <c r="C220" s="8">
        <v>45.6</v>
      </c>
      <c r="D220" s="9">
        <v>77</v>
      </c>
      <c r="E220" s="9">
        <v>84</v>
      </c>
      <c r="F220" s="9">
        <v>62</v>
      </c>
      <c r="G220" s="8">
        <f t="shared" si="37"/>
        <v>1.6885964912280702</v>
      </c>
      <c r="H220" s="8">
        <f t="shared" si="38"/>
        <v>1.8421052631578947</v>
      </c>
      <c r="I220" s="8">
        <f t="shared" si="39"/>
        <v>1.3596491228070176</v>
      </c>
      <c r="J220" s="70">
        <f t="shared" si="36"/>
        <v>33.87096774193548</v>
      </c>
      <c r="K220" s="9">
        <v>21</v>
      </c>
    </row>
    <row r="221" spans="1:11" x14ac:dyDescent="0.25">
      <c r="A221" s="10">
        <v>2</v>
      </c>
      <c r="B221" s="64" t="s">
        <v>298</v>
      </c>
      <c r="C221" s="65">
        <v>942.774</v>
      </c>
      <c r="D221" s="9">
        <v>405</v>
      </c>
      <c r="E221" s="9">
        <v>405</v>
      </c>
      <c r="F221" s="9">
        <v>435</v>
      </c>
      <c r="G221" s="8">
        <f t="shared" ref="G221:G223" si="44">D221/C221</f>
        <v>0.4295833359850823</v>
      </c>
      <c r="H221" s="8">
        <f t="shared" ref="H221:H223" si="45">E221/C221</f>
        <v>0.4295833359850823</v>
      </c>
      <c r="I221" s="8">
        <f t="shared" ref="I221:I223" si="46">F221/C221</f>
        <v>0.46140432383582913</v>
      </c>
      <c r="J221" s="70">
        <f t="shared" ref="J221:J223" si="47">K221*100/F221</f>
        <v>32.413793103448278</v>
      </c>
      <c r="K221" s="9">
        <v>141</v>
      </c>
    </row>
    <row r="222" spans="1:11" x14ac:dyDescent="0.25">
      <c r="A222" s="10">
        <v>3</v>
      </c>
      <c r="B222" s="64" t="s">
        <v>357</v>
      </c>
      <c r="C222" s="65">
        <v>120</v>
      </c>
      <c r="D222" s="9">
        <v>101</v>
      </c>
      <c r="E222" s="9">
        <v>105</v>
      </c>
      <c r="F222" s="9">
        <v>105</v>
      </c>
      <c r="G222" s="8">
        <f t="shared" si="44"/>
        <v>0.84166666666666667</v>
      </c>
      <c r="H222" s="8">
        <f t="shared" si="45"/>
        <v>0.875</v>
      </c>
      <c r="I222" s="8">
        <f t="shared" si="46"/>
        <v>0.875</v>
      </c>
      <c r="J222" s="70">
        <f t="shared" si="47"/>
        <v>28.571428571428573</v>
      </c>
      <c r="K222" s="9">
        <v>30</v>
      </c>
    </row>
    <row r="223" spans="1:11" x14ac:dyDescent="0.25">
      <c r="A223" s="10">
        <v>4</v>
      </c>
      <c r="B223" s="64" t="s">
        <v>333</v>
      </c>
      <c r="C223" s="65">
        <v>20</v>
      </c>
      <c r="D223" s="9">
        <v>17</v>
      </c>
      <c r="E223" s="9">
        <v>18</v>
      </c>
      <c r="F223" s="9">
        <v>18</v>
      </c>
      <c r="G223" s="8">
        <f t="shared" si="44"/>
        <v>0.85</v>
      </c>
      <c r="H223" s="8">
        <f t="shared" si="45"/>
        <v>0.9</v>
      </c>
      <c r="I223" s="8">
        <f t="shared" si="46"/>
        <v>0.9</v>
      </c>
      <c r="J223" s="70">
        <f t="shared" si="47"/>
        <v>0</v>
      </c>
      <c r="K223" s="9">
        <v>0</v>
      </c>
    </row>
    <row r="224" spans="1:11" x14ac:dyDescent="0.25">
      <c r="A224" s="10">
        <v>5</v>
      </c>
      <c r="B224" s="64" t="s">
        <v>182</v>
      </c>
      <c r="C224" s="8">
        <v>120</v>
      </c>
      <c r="D224" s="9">
        <v>170</v>
      </c>
      <c r="E224" s="9">
        <v>150</v>
      </c>
      <c r="F224" s="9">
        <v>150</v>
      </c>
      <c r="G224" s="8">
        <f t="shared" si="37"/>
        <v>1.4166666666666667</v>
      </c>
      <c r="H224" s="8">
        <f t="shared" si="38"/>
        <v>1.25</v>
      </c>
      <c r="I224" s="8">
        <f t="shared" si="39"/>
        <v>1.25</v>
      </c>
      <c r="J224" s="70">
        <f t="shared" si="36"/>
        <v>33.333333333333336</v>
      </c>
      <c r="K224" s="9">
        <v>50</v>
      </c>
    </row>
    <row r="225" spans="1:11" x14ac:dyDescent="0.25">
      <c r="A225" s="11" t="s">
        <v>76</v>
      </c>
      <c r="B225" s="12" t="s">
        <v>17</v>
      </c>
      <c r="C225" s="13">
        <f>SUM(C226:C239)</f>
        <v>3084.4</v>
      </c>
      <c r="D225" s="14">
        <f>SUM(D226:D239)</f>
        <v>2811</v>
      </c>
      <c r="E225" s="14">
        <f>SUM(E226:E239)</f>
        <v>2869</v>
      </c>
      <c r="F225" s="14">
        <f>SUM(F226:F239)</f>
        <v>2869</v>
      </c>
      <c r="G225" s="15">
        <f t="shared" si="37"/>
        <v>0.91136039424199189</v>
      </c>
      <c r="H225" s="15">
        <f t="shared" si="38"/>
        <v>0.93016469977953575</v>
      </c>
      <c r="I225" s="15">
        <f t="shared" si="39"/>
        <v>0.93016469977953575</v>
      </c>
      <c r="J225" s="16">
        <f t="shared" si="36"/>
        <v>10.805158591843847</v>
      </c>
      <c r="K225" s="17">
        <f>SUM(K226:K239)</f>
        <v>310</v>
      </c>
    </row>
    <row r="226" spans="1:11" x14ac:dyDescent="0.25">
      <c r="A226" s="18" t="s">
        <v>335</v>
      </c>
      <c r="B226" s="19" t="s">
        <v>233</v>
      </c>
      <c r="C226" s="20">
        <v>205</v>
      </c>
      <c r="D226" s="21">
        <v>172</v>
      </c>
      <c r="E226" s="21">
        <v>180</v>
      </c>
      <c r="F226" s="21">
        <v>180</v>
      </c>
      <c r="G226" s="22">
        <f t="shared" si="37"/>
        <v>0.83902439024390241</v>
      </c>
      <c r="H226" s="22">
        <f t="shared" si="38"/>
        <v>0.87804878048780488</v>
      </c>
      <c r="I226" s="22">
        <f t="shared" si="39"/>
        <v>0.87804878048780488</v>
      </c>
      <c r="J226" s="23">
        <f t="shared" si="36"/>
        <v>13.888888888888889</v>
      </c>
      <c r="K226" s="24">
        <v>25</v>
      </c>
    </row>
    <row r="227" spans="1:11" x14ac:dyDescent="0.25">
      <c r="A227" s="18" t="s">
        <v>336</v>
      </c>
      <c r="B227" s="19" t="s">
        <v>237</v>
      </c>
      <c r="C227" s="20">
        <v>15.3</v>
      </c>
      <c r="D227" s="21">
        <v>13</v>
      </c>
      <c r="E227" s="21">
        <v>14</v>
      </c>
      <c r="F227" s="21">
        <v>14</v>
      </c>
      <c r="G227" s="22">
        <f t="shared" si="37"/>
        <v>0.84967320261437906</v>
      </c>
      <c r="H227" s="22">
        <f t="shared" si="38"/>
        <v>0.91503267973856206</v>
      </c>
      <c r="I227" s="22">
        <f t="shared" si="39"/>
        <v>0.91503267973856206</v>
      </c>
      <c r="J227" s="23">
        <f t="shared" si="36"/>
        <v>0</v>
      </c>
      <c r="K227" s="24">
        <v>0</v>
      </c>
    </row>
    <row r="228" spans="1:11" x14ac:dyDescent="0.25">
      <c r="A228" s="18" t="s">
        <v>337</v>
      </c>
      <c r="B228" s="19" t="s">
        <v>250</v>
      </c>
      <c r="C228" s="20">
        <v>150.1</v>
      </c>
      <c r="D228" s="21">
        <v>126</v>
      </c>
      <c r="E228" s="21">
        <v>125</v>
      </c>
      <c r="F228" s="21">
        <v>125</v>
      </c>
      <c r="G228" s="22">
        <f t="shared" si="37"/>
        <v>0.83944037308461028</v>
      </c>
      <c r="H228" s="22">
        <f t="shared" si="38"/>
        <v>0.83277814790139915</v>
      </c>
      <c r="I228" s="22">
        <f t="shared" si="39"/>
        <v>0.83277814790139915</v>
      </c>
      <c r="J228" s="23">
        <f t="shared" si="36"/>
        <v>16</v>
      </c>
      <c r="K228" s="24">
        <v>20</v>
      </c>
    </row>
    <row r="229" spans="1:11" x14ac:dyDescent="0.25">
      <c r="A229" s="18" t="s">
        <v>338</v>
      </c>
      <c r="B229" s="19" t="s">
        <v>214</v>
      </c>
      <c r="C229" s="20">
        <v>254</v>
      </c>
      <c r="D229" s="21">
        <v>213</v>
      </c>
      <c r="E229" s="21">
        <v>210</v>
      </c>
      <c r="F229" s="21">
        <v>210</v>
      </c>
      <c r="G229" s="22">
        <f t="shared" si="37"/>
        <v>0.83858267716535428</v>
      </c>
      <c r="H229" s="22">
        <f t="shared" si="38"/>
        <v>0.82677165354330706</v>
      </c>
      <c r="I229" s="22">
        <f t="shared" si="39"/>
        <v>0.82677165354330706</v>
      </c>
      <c r="J229" s="23">
        <f t="shared" si="36"/>
        <v>9.5238095238095237</v>
      </c>
      <c r="K229" s="24">
        <v>20</v>
      </c>
    </row>
    <row r="230" spans="1:11" x14ac:dyDescent="0.25">
      <c r="A230" s="18" t="s">
        <v>339</v>
      </c>
      <c r="B230" s="19" t="s">
        <v>251</v>
      </c>
      <c r="C230" s="20">
        <v>350</v>
      </c>
      <c r="D230" s="21">
        <v>294</v>
      </c>
      <c r="E230" s="21">
        <v>300</v>
      </c>
      <c r="F230" s="21">
        <v>300</v>
      </c>
      <c r="G230" s="22">
        <f t="shared" si="37"/>
        <v>0.84</v>
      </c>
      <c r="H230" s="22">
        <f t="shared" si="38"/>
        <v>0.8571428571428571</v>
      </c>
      <c r="I230" s="22">
        <f t="shared" si="39"/>
        <v>0.8571428571428571</v>
      </c>
      <c r="J230" s="23">
        <f t="shared" si="36"/>
        <v>8.3333333333333339</v>
      </c>
      <c r="K230" s="24">
        <v>25</v>
      </c>
    </row>
    <row r="231" spans="1:11" x14ac:dyDescent="0.25">
      <c r="A231" s="18" t="s">
        <v>340</v>
      </c>
      <c r="B231" s="19" t="s">
        <v>238</v>
      </c>
      <c r="C231" s="20">
        <v>110</v>
      </c>
      <c r="D231" s="21">
        <v>92</v>
      </c>
      <c r="E231" s="21">
        <v>95</v>
      </c>
      <c r="F231" s="21">
        <v>95</v>
      </c>
      <c r="G231" s="22">
        <f t="shared" si="37"/>
        <v>0.83636363636363631</v>
      </c>
      <c r="H231" s="22">
        <f t="shared" si="38"/>
        <v>0.86363636363636365</v>
      </c>
      <c r="I231" s="22">
        <f t="shared" si="39"/>
        <v>0.86363636363636365</v>
      </c>
      <c r="J231" s="23">
        <f t="shared" si="36"/>
        <v>21.05263157894737</v>
      </c>
      <c r="K231" s="24">
        <v>20</v>
      </c>
    </row>
    <row r="232" spans="1:11" x14ac:dyDescent="0.25">
      <c r="A232" s="18" t="s">
        <v>341</v>
      </c>
      <c r="B232" s="19" t="s">
        <v>181</v>
      </c>
      <c r="C232" s="20">
        <v>200</v>
      </c>
      <c r="D232" s="21">
        <v>168</v>
      </c>
      <c r="E232" s="21">
        <v>170</v>
      </c>
      <c r="F232" s="21">
        <v>170</v>
      </c>
      <c r="G232" s="22">
        <f t="shared" si="37"/>
        <v>0.84</v>
      </c>
      <c r="H232" s="22">
        <f t="shared" si="38"/>
        <v>0.85</v>
      </c>
      <c r="I232" s="22">
        <f t="shared" si="39"/>
        <v>0.85</v>
      </c>
      <c r="J232" s="23">
        <f t="shared" si="36"/>
        <v>14.705882352941176</v>
      </c>
      <c r="K232" s="24">
        <v>25</v>
      </c>
    </row>
    <row r="233" spans="1:11" x14ac:dyDescent="0.25">
      <c r="A233" s="18" t="s">
        <v>342</v>
      </c>
      <c r="B233" s="19" t="s">
        <v>234</v>
      </c>
      <c r="C233" s="20">
        <v>400</v>
      </c>
      <c r="D233" s="21">
        <v>336</v>
      </c>
      <c r="E233" s="21">
        <v>340</v>
      </c>
      <c r="F233" s="21">
        <v>340</v>
      </c>
      <c r="G233" s="22">
        <f t="shared" si="37"/>
        <v>0.84</v>
      </c>
      <c r="H233" s="22">
        <f t="shared" si="38"/>
        <v>0.85</v>
      </c>
      <c r="I233" s="22">
        <f t="shared" si="39"/>
        <v>0.85</v>
      </c>
      <c r="J233" s="23">
        <f t="shared" si="36"/>
        <v>8.8235294117647065</v>
      </c>
      <c r="K233" s="24">
        <v>30</v>
      </c>
    </row>
    <row r="234" spans="1:11" x14ac:dyDescent="0.25">
      <c r="A234" s="18" t="s">
        <v>343</v>
      </c>
      <c r="B234" s="19" t="s">
        <v>235</v>
      </c>
      <c r="C234" s="20">
        <v>171</v>
      </c>
      <c r="D234" s="21">
        <v>97</v>
      </c>
      <c r="E234" s="21">
        <v>100</v>
      </c>
      <c r="F234" s="21">
        <v>100</v>
      </c>
      <c r="G234" s="22">
        <f t="shared" si="37"/>
        <v>0.56725146198830412</v>
      </c>
      <c r="H234" s="22">
        <f t="shared" si="38"/>
        <v>0.58479532163742687</v>
      </c>
      <c r="I234" s="22">
        <f t="shared" si="39"/>
        <v>0.58479532163742687</v>
      </c>
      <c r="J234" s="23">
        <f t="shared" si="36"/>
        <v>20</v>
      </c>
      <c r="K234" s="24">
        <v>20</v>
      </c>
    </row>
    <row r="235" spans="1:11" x14ac:dyDescent="0.25">
      <c r="A235" s="18" t="s">
        <v>344</v>
      </c>
      <c r="B235" s="19" t="s">
        <v>252</v>
      </c>
      <c r="C235" s="20">
        <v>150</v>
      </c>
      <c r="D235" s="21">
        <v>126</v>
      </c>
      <c r="E235" s="21">
        <v>130</v>
      </c>
      <c r="F235" s="21">
        <v>130</v>
      </c>
      <c r="G235" s="22">
        <f t="shared" si="37"/>
        <v>0.84</v>
      </c>
      <c r="H235" s="22">
        <f t="shared" si="38"/>
        <v>0.8666666666666667</v>
      </c>
      <c r="I235" s="22">
        <f t="shared" si="39"/>
        <v>0.8666666666666667</v>
      </c>
      <c r="J235" s="23">
        <f t="shared" si="36"/>
        <v>15.384615384615385</v>
      </c>
      <c r="K235" s="24">
        <v>20</v>
      </c>
    </row>
    <row r="236" spans="1:11" x14ac:dyDescent="0.25">
      <c r="A236" s="18" t="s">
        <v>345</v>
      </c>
      <c r="B236" s="19" t="s">
        <v>253</v>
      </c>
      <c r="C236" s="22">
        <v>160</v>
      </c>
      <c r="D236" s="21">
        <v>134</v>
      </c>
      <c r="E236" s="21">
        <v>135</v>
      </c>
      <c r="F236" s="21">
        <v>135</v>
      </c>
      <c r="G236" s="22">
        <f t="shared" si="37"/>
        <v>0.83750000000000002</v>
      </c>
      <c r="H236" s="22">
        <f t="shared" si="38"/>
        <v>0.84375</v>
      </c>
      <c r="I236" s="22">
        <f t="shared" si="39"/>
        <v>0.84375</v>
      </c>
      <c r="J236" s="23">
        <f t="shared" si="36"/>
        <v>14.814814814814815</v>
      </c>
      <c r="K236" s="24">
        <v>20</v>
      </c>
    </row>
    <row r="237" spans="1:11" x14ac:dyDescent="0.25">
      <c r="A237" s="18" t="s">
        <v>346</v>
      </c>
      <c r="B237" s="19" t="s">
        <v>334</v>
      </c>
      <c r="C237" s="20">
        <v>319</v>
      </c>
      <c r="D237" s="21">
        <v>536</v>
      </c>
      <c r="E237" s="21">
        <v>560</v>
      </c>
      <c r="F237" s="21">
        <v>560</v>
      </c>
      <c r="G237" s="22">
        <f t="shared" si="37"/>
        <v>1.6802507836990597</v>
      </c>
      <c r="H237" s="22">
        <f t="shared" si="38"/>
        <v>1.755485893416928</v>
      </c>
      <c r="I237" s="22">
        <f t="shared" si="39"/>
        <v>1.755485893416928</v>
      </c>
      <c r="J237" s="23">
        <f t="shared" si="36"/>
        <v>5.3571428571428568</v>
      </c>
      <c r="K237" s="24">
        <v>30</v>
      </c>
    </row>
    <row r="238" spans="1:11" x14ac:dyDescent="0.25">
      <c r="A238" s="18" t="s">
        <v>347</v>
      </c>
      <c r="B238" s="19" t="s">
        <v>236</v>
      </c>
      <c r="C238" s="22">
        <v>250</v>
      </c>
      <c r="D238" s="24">
        <v>210</v>
      </c>
      <c r="E238" s="24">
        <v>210</v>
      </c>
      <c r="F238" s="24">
        <v>210</v>
      </c>
      <c r="G238" s="22">
        <f t="shared" si="37"/>
        <v>0.84</v>
      </c>
      <c r="H238" s="22">
        <f t="shared" si="38"/>
        <v>0.84</v>
      </c>
      <c r="I238" s="22">
        <f t="shared" si="39"/>
        <v>0.84</v>
      </c>
      <c r="J238" s="23">
        <f t="shared" si="36"/>
        <v>11.904761904761905</v>
      </c>
      <c r="K238" s="24">
        <v>25</v>
      </c>
    </row>
    <row r="239" spans="1:11" x14ac:dyDescent="0.25">
      <c r="A239" s="18" t="s">
        <v>348</v>
      </c>
      <c r="B239" s="19" t="s">
        <v>254</v>
      </c>
      <c r="C239" s="20">
        <v>350</v>
      </c>
      <c r="D239" s="24">
        <v>294</v>
      </c>
      <c r="E239" s="24">
        <v>300</v>
      </c>
      <c r="F239" s="24">
        <v>300</v>
      </c>
      <c r="G239" s="22">
        <f t="shared" si="37"/>
        <v>0.84</v>
      </c>
      <c r="H239" s="22">
        <f t="shared" si="38"/>
        <v>0.8571428571428571</v>
      </c>
      <c r="I239" s="22">
        <f t="shared" si="39"/>
        <v>0.8571428571428571</v>
      </c>
      <c r="J239" s="23">
        <f t="shared" si="36"/>
        <v>10</v>
      </c>
      <c r="K239" s="24">
        <v>30</v>
      </c>
    </row>
    <row r="240" spans="1:11" x14ac:dyDescent="0.25">
      <c r="A240" s="4" t="s">
        <v>27</v>
      </c>
      <c r="B240" s="5" t="s">
        <v>15</v>
      </c>
      <c r="C240" s="26">
        <f>SUM(C241:C281)</f>
        <v>3617.7499999999995</v>
      </c>
      <c r="D240" s="27">
        <f>SUM(D241:D281)</f>
        <v>12349</v>
      </c>
      <c r="E240" s="27">
        <f>SUM(E241:E281)</f>
        <v>12959</v>
      </c>
      <c r="F240" s="27">
        <f>SUM(F241:F281)</f>
        <v>9730</v>
      </c>
      <c r="G240" s="6">
        <f t="shared" si="37"/>
        <v>3.4134475848248225</v>
      </c>
      <c r="H240" s="6">
        <f t="shared" si="38"/>
        <v>3.5820606730702789</v>
      </c>
      <c r="I240" s="6">
        <f t="shared" si="39"/>
        <v>2.6895169649644117</v>
      </c>
      <c r="J240" s="84">
        <f t="shared" si="36"/>
        <v>31.346351490236383</v>
      </c>
      <c r="K240" s="7">
        <f>SUM(K241:K281)</f>
        <v>3050</v>
      </c>
    </row>
    <row r="241" spans="1:11" x14ac:dyDescent="0.25">
      <c r="A241" s="66" t="s">
        <v>72</v>
      </c>
      <c r="B241" s="64" t="s">
        <v>276</v>
      </c>
      <c r="C241" s="8">
        <v>97.1</v>
      </c>
      <c r="D241" s="9">
        <v>248</v>
      </c>
      <c r="E241" s="9">
        <v>276</v>
      </c>
      <c r="F241" s="9">
        <v>276</v>
      </c>
      <c r="G241" s="8">
        <f t="shared" si="37"/>
        <v>2.5540679711637488</v>
      </c>
      <c r="H241" s="8">
        <f t="shared" si="38"/>
        <v>2.8424304840370755</v>
      </c>
      <c r="I241" s="8">
        <f t="shared" si="39"/>
        <v>2.8424304840370755</v>
      </c>
      <c r="J241" s="70">
        <f t="shared" si="36"/>
        <v>34.782608695652172</v>
      </c>
      <c r="K241" s="9">
        <v>96</v>
      </c>
    </row>
    <row r="242" spans="1:11" x14ac:dyDescent="0.25">
      <c r="A242" s="66" t="s">
        <v>71</v>
      </c>
      <c r="B242" s="64" t="s">
        <v>277</v>
      </c>
      <c r="C242" s="8">
        <v>127.16</v>
      </c>
      <c r="D242" s="9">
        <v>289</v>
      </c>
      <c r="E242" s="9">
        <v>362</v>
      </c>
      <c r="F242" s="9">
        <v>294</v>
      </c>
      <c r="G242" s="8">
        <f t="shared" si="37"/>
        <v>2.2727272727272729</v>
      </c>
      <c r="H242" s="8">
        <f t="shared" si="38"/>
        <v>2.8468071720666877</v>
      </c>
      <c r="I242" s="8">
        <f t="shared" si="39"/>
        <v>2.3120478137779177</v>
      </c>
      <c r="J242" s="70">
        <f t="shared" si="36"/>
        <v>25.170068027210885</v>
      </c>
      <c r="K242" s="9">
        <v>74</v>
      </c>
    </row>
    <row r="243" spans="1:11" x14ac:dyDescent="0.25">
      <c r="A243" s="66" t="s">
        <v>73</v>
      </c>
      <c r="B243" s="64" t="s">
        <v>171</v>
      </c>
      <c r="C243" s="8">
        <v>36.200000000000003</v>
      </c>
      <c r="D243" s="9">
        <v>87</v>
      </c>
      <c r="E243" s="9">
        <v>102</v>
      </c>
      <c r="F243" s="9">
        <v>102</v>
      </c>
      <c r="G243" s="8">
        <f t="shared" si="37"/>
        <v>2.4033149171270716</v>
      </c>
      <c r="H243" s="8">
        <f t="shared" si="38"/>
        <v>2.8176795580110494</v>
      </c>
      <c r="I243" s="8">
        <f t="shared" si="39"/>
        <v>2.8176795580110494</v>
      </c>
      <c r="J243" s="70">
        <f t="shared" si="36"/>
        <v>27.450980392156861</v>
      </c>
      <c r="K243" s="9">
        <v>28</v>
      </c>
    </row>
    <row r="244" spans="1:11" x14ac:dyDescent="0.25">
      <c r="A244" s="66" t="s">
        <v>74</v>
      </c>
      <c r="B244" s="64" t="s">
        <v>162</v>
      </c>
      <c r="C244" s="8">
        <v>180.3</v>
      </c>
      <c r="D244" s="9">
        <v>680</v>
      </c>
      <c r="E244" s="9">
        <v>730</v>
      </c>
      <c r="F244" s="9">
        <v>521</v>
      </c>
      <c r="G244" s="8">
        <f t="shared" si="37"/>
        <v>3.7714919578480308</v>
      </c>
      <c r="H244" s="8">
        <f t="shared" si="38"/>
        <v>4.0488075429839157</v>
      </c>
      <c r="I244" s="8">
        <f t="shared" si="39"/>
        <v>2.8896283971159176</v>
      </c>
      <c r="J244" s="70">
        <f t="shared" si="36"/>
        <v>34.932821497120919</v>
      </c>
      <c r="K244" s="9">
        <v>182</v>
      </c>
    </row>
    <row r="245" spans="1:11" x14ac:dyDescent="0.25">
      <c r="A245" s="66" t="s">
        <v>75</v>
      </c>
      <c r="B245" s="64" t="s">
        <v>167</v>
      </c>
      <c r="C245" s="8">
        <v>25.8</v>
      </c>
      <c r="D245" s="9">
        <v>100</v>
      </c>
      <c r="E245" s="9">
        <v>100</v>
      </c>
      <c r="F245" s="9">
        <v>75</v>
      </c>
      <c r="G245" s="8">
        <f t="shared" si="37"/>
        <v>3.8759689922480618</v>
      </c>
      <c r="H245" s="8">
        <f t="shared" si="38"/>
        <v>3.8759689922480618</v>
      </c>
      <c r="I245" s="8">
        <f t="shared" si="39"/>
        <v>2.9069767441860463</v>
      </c>
      <c r="J245" s="70">
        <f t="shared" si="36"/>
        <v>34.666666666666664</v>
      </c>
      <c r="K245" s="9">
        <v>26</v>
      </c>
    </row>
    <row r="246" spans="1:11" x14ac:dyDescent="0.25">
      <c r="A246" s="66" t="s">
        <v>76</v>
      </c>
      <c r="B246" s="64" t="s">
        <v>163</v>
      </c>
      <c r="C246" s="8">
        <v>73.900000000000006</v>
      </c>
      <c r="D246" s="9">
        <v>220</v>
      </c>
      <c r="E246" s="9">
        <v>250</v>
      </c>
      <c r="F246" s="9">
        <v>214</v>
      </c>
      <c r="G246" s="8">
        <f t="shared" si="37"/>
        <v>2.976995940460081</v>
      </c>
      <c r="H246" s="8">
        <f t="shared" si="38"/>
        <v>3.3829499323410013</v>
      </c>
      <c r="I246" s="8">
        <f t="shared" si="39"/>
        <v>2.8958051420838968</v>
      </c>
      <c r="J246" s="70">
        <f t="shared" si="36"/>
        <v>23.364485981308412</v>
      </c>
      <c r="K246" s="9">
        <v>50</v>
      </c>
    </row>
    <row r="247" spans="1:11" x14ac:dyDescent="0.25">
      <c r="A247" s="66" t="s">
        <v>77</v>
      </c>
      <c r="B247" s="64" t="s">
        <v>164</v>
      </c>
      <c r="C247" s="8">
        <v>54.8</v>
      </c>
      <c r="D247" s="9">
        <v>180</v>
      </c>
      <c r="E247" s="9">
        <v>200</v>
      </c>
      <c r="F247" s="9">
        <v>158</v>
      </c>
      <c r="G247" s="8">
        <f t="shared" si="37"/>
        <v>3.2846715328467155</v>
      </c>
      <c r="H247" s="8">
        <f t="shared" si="38"/>
        <v>3.6496350364963503</v>
      </c>
      <c r="I247" s="8">
        <f t="shared" si="39"/>
        <v>2.8832116788321169</v>
      </c>
      <c r="J247" s="70">
        <f t="shared" si="36"/>
        <v>25.316455696202532</v>
      </c>
      <c r="K247" s="9">
        <v>40</v>
      </c>
    </row>
    <row r="248" spans="1:11" x14ac:dyDescent="0.25">
      <c r="A248" s="66" t="s">
        <v>78</v>
      </c>
      <c r="B248" s="64" t="s">
        <v>170</v>
      </c>
      <c r="C248" s="8">
        <v>40.200000000000003</v>
      </c>
      <c r="D248" s="9">
        <v>175</v>
      </c>
      <c r="E248" s="9">
        <v>175</v>
      </c>
      <c r="F248" s="9">
        <v>116</v>
      </c>
      <c r="G248" s="8">
        <f t="shared" si="37"/>
        <v>4.3532338308457712</v>
      </c>
      <c r="H248" s="8">
        <f t="shared" si="38"/>
        <v>4.3532338308457712</v>
      </c>
      <c r="I248" s="8">
        <f t="shared" si="39"/>
        <v>2.8855721393034823</v>
      </c>
      <c r="J248" s="70">
        <f t="shared" si="36"/>
        <v>34.482758620689658</v>
      </c>
      <c r="K248" s="9">
        <v>40</v>
      </c>
    </row>
    <row r="249" spans="1:11" x14ac:dyDescent="0.25">
      <c r="A249" s="66" t="s">
        <v>79</v>
      </c>
      <c r="B249" s="64" t="s">
        <v>168</v>
      </c>
      <c r="C249" s="8">
        <v>55.14</v>
      </c>
      <c r="D249" s="9">
        <v>246</v>
      </c>
      <c r="E249" s="9">
        <v>240</v>
      </c>
      <c r="F249" s="9">
        <v>159</v>
      </c>
      <c r="G249" s="8">
        <f t="shared" si="37"/>
        <v>4.4613710554951034</v>
      </c>
      <c r="H249" s="8">
        <f t="shared" si="38"/>
        <v>4.3525571273122958</v>
      </c>
      <c r="I249" s="8">
        <f t="shared" si="39"/>
        <v>2.8835690968443961</v>
      </c>
      <c r="J249" s="70">
        <f t="shared" si="36"/>
        <v>34.591194968553459</v>
      </c>
      <c r="K249" s="9">
        <v>55</v>
      </c>
    </row>
    <row r="250" spans="1:11" x14ac:dyDescent="0.25">
      <c r="A250" s="66" t="s">
        <v>80</v>
      </c>
      <c r="B250" s="64" t="s">
        <v>169</v>
      </c>
      <c r="C250" s="8">
        <v>23.43</v>
      </c>
      <c r="D250" s="9">
        <v>75</v>
      </c>
      <c r="E250" s="9">
        <v>75</v>
      </c>
      <c r="F250" s="9">
        <v>68</v>
      </c>
      <c r="G250" s="8">
        <f t="shared" si="37"/>
        <v>3.2010243277848911</v>
      </c>
      <c r="H250" s="8">
        <f t="shared" si="38"/>
        <v>3.2010243277848911</v>
      </c>
      <c r="I250" s="8">
        <f t="shared" si="39"/>
        <v>2.9022620571916349</v>
      </c>
      <c r="J250" s="70">
        <f t="shared" si="36"/>
        <v>32.352941176470587</v>
      </c>
      <c r="K250" s="9">
        <v>22</v>
      </c>
    </row>
    <row r="251" spans="1:11" ht="28.5" customHeight="1" x14ac:dyDescent="0.25">
      <c r="A251" s="66" t="s">
        <v>81</v>
      </c>
      <c r="B251" s="64" t="s">
        <v>278</v>
      </c>
      <c r="C251" s="8">
        <v>56.7</v>
      </c>
      <c r="D251" s="9">
        <v>172</v>
      </c>
      <c r="E251" s="9">
        <v>172</v>
      </c>
      <c r="F251" s="9">
        <v>164</v>
      </c>
      <c r="G251" s="8">
        <f t="shared" si="37"/>
        <v>3.0335097001763667</v>
      </c>
      <c r="H251" s="8">
        <f t="shared" si="38"/>
        <v>3.0335097001763667</v>
      </c>
      <c r="I251" s="8">
        <f t="shared" si="39"/>
        <v>2.8924162257495589</v>
      </c>
      <c r="J251" s="70">
        <f t="shared" si="36"/>
        <v>18.292682926829269</v>
      </c>
      <c r="K251" s="9">
        <v>30</v>
      </c>
    </row>
    <row r="252" spans="1:11" x14ac:dyDescent="0.25">
      <c r="A252" s="66" t="s">
        <v>82</v>
      </c>
      <c r="B252" s="64" t="s">
        <v>174</v>
      </c>
      <c r="C252" s="8">
        <v>31</v>
      </c>
      <c r="D252" s="9">
        <v>139</v>
      </c>
      <c r="E252" s="9">
        <v>148</v>
      </c>
      <c r="F252" s="9">
        <v>90</v>
      </c>
      <c r="G252" s="8">
        <f t="shared" si="37"/>
        <v>4.4838709677419351</v>
      </c>
      <c r="H252" s="8">
        <f t="shared" si="38"/>
        <v>4.774193548387097</v>
      </c>
      <c r="I252" s="8">
        <f t="shared" si="39"/>
        <v>2.903225806451613</v>
      </c>
      <c r="J252" s="70">
        <f t="shared" si="36"/>
        <v>34.444444444444443</v>
      </c>
      <c r="K252" s="9">
        <v>31</v>
      </c>
    </row>
    <row r="253" spans="1:11" x14ac:dyDescent="0.25">
      <c r="A253" s="66" t="s">
        <v>83</v>
      </c>
      <c r="B253" s="64" t="s">
        <v>279</v>
      </c>
      <c r="C253" s="8">
        <v>155.1</v>
      </c>
      <c r="D253" s="9">
        <v>600</v>
      </c>
      <c r="E253" s="9">
        <v>670</v>
      </c>
      <c r="F253" s="9">
        <v>448</v>
      </c>
      <c r="G253" s="8">
        <f t="shared" si="37"/>
        <v>3.8684719535783367</v>
      </c>
      <c r="H253" s="8">
        <f t="shared" si="38"/>
        <v>4.3197936814958089</v>
      </c>
      <c r="I253" s="8">
        <f t="shared" si="39"/>
        <v>2.8884590586718248</v>
      </c>
      <c r="J253" s="70">
        <f t="shared" ref="J253:J292" si="48">K253*100/F253</f>
        <v>34.821428571428569</v>
      </c>
      <c r="K253" s="9">
        <v>156</v>
      </c>
    </row>
    <row r="254" spans="1:11" ht="29.25" customHeight="1" x14ac:dyDescent="0.25">
      <c r="A254" s="66" t="s">
        <v>84</v>
      </c>
      <c r="B254" s="64" t="s">
        <v>280</v>
      </c>
      <c r="C254" s="8">
        <v>81.7</v>
      </c>
      <c r="D254" s="9">
        <v>292</v>
      </c>
      <c r="E254" s="9">
        <v>365</v>
      </c>
      <c r="F254" s="9">
        <v>236</v>
      </c>
      <c r="G254" s="8">
        <f t="shared" si="37"/>
        <v>3.5740514075887391</v>
      </c>
      <c r="H254" s="8">
        <f t="shared" si="38"/>
        <v>4.4675642594859237</v>
      </c>
      <c r="I254" s="8">
        <f t="shared" si="39"/>
        <v>2.8886168910648715</v>
      </c>
      <c r="J254" s="70">
        <f t="shared" si="48"/>
        <v>34.745762711864408</v>
      </c>
      <c r="K254" s="9">
        <v>82</v>
      </c>
    </row>
    <row r="255" spans="1:11" ht="28.5" customHeight="1" x14ac:dyDescent="0.25">
      <c r="A255" s="66" t="s">
        <v>85</v>
      </c>
      <c r="B255" s="64" t="s">
        <v>281</v>
      </c>
      <c r="C255" s="8">
        <v>267.3</v>
      </c>
      <c r="D255" s="9">
        <v>950</v>
      </c>
      <c r="E255" s="9">
        <v>1194</v>
      </c>
      <c r="F255" s="9">
        <v>772</v>
      </c>
      <c r="G255" s="8">
        <f t="shared" ref="G255:G292" si="49">D255/C255</f>
        <v>3.554059109614665</v>
      </c>
      <c r="H255" s="8">
        <f t="shared" ref="H255:H292" si="50">E255/C255</f>
        <v>4.4668911335577999</v>
      </c>
      <c r="I255" s="8">
        <f t="shared" ref="I255:I292" si="51">F255/C255</f>
        <v>2.8881406659184434</v>
      </c>
      <c r="J255" s="70">
        <f t="shared" si="48"/>
        <v>34.974093264248708</v>
      </c>
      <c r="K255" s="9">
        <v>270</v>
      </c>
    </row>
    <row r="256" spans="1:11" ht="27.75" customHeight="1" x14ac:dyDescent="0.25">
      <c r="A256" s="66" t="s">
        <v>86</v>
      </c>
      <c r="B256" s="64" t="s">
        <v>161</v>
      </c>
      <c r="C256" s="8">
        <v>58</v>
      </c>
      <c r="D256" s="9">
        <v>206</v>
      </c>
      <c r="E256" s="9">
        <v>259</v>
      </c>
      <c r="F256" s="9">
        <v>168</v>
      </c>
      <c r="G256" s="8">
        <f t="shared" si="49"/>
        <v>3.5517241379310347</v>
      </c>
      <c r="H256" s="8">
        <f t="shared" si="50"/>
        <v>4.4655172413793105</v>
      </c>
      <c r="I256" s="8">
        <f t="shared" si="51"/>
        <v>2.896551724137931</v>
      </c>
      <c r="J256" s="70">
        <f t="shared" si="48"/>
        <v>34.523809523809526</v>
      </c>
      <c r="K256" s="9">
        <v>58</v>
      </c>
    </row>
    <row r="257" spans="1:11" ht="27.75" customHeight="1" x14ac:dyDescent="0.25">
      <c r="A257" s="66" t="s">
        <v>87</v>
      </c>
      <c r="B257" s="64" t="s">
        <v>282</v>
      </c>
      <c r="C257" s="8">
        <v>188.1</v>
      </c>
      <c r="D257" s="9">
        <v>670</v>
      </c>
      <c r="E257" s="9">
        <v>840</v>
      </c>
      <c r="F257" s="9">
        <v>544</v>
      </c>
      <c r="G257" s="8">
        <f t="shared" si="49"/>
        <v>3.5619351408825093</v>
      </c>
      <c r="H257" s="8">
        <f t="shared" si="50"/>
        <v>4.4657097288676235</v>
      </c>
      <c r="I257" s="8">
        <f t="shared" si="51"/>
        <v>2.8920786815523658</v>
      </c>
      <c r="J257" s="70">
        <f t="shared" si="48"/>
        <v>34.926470588235297</v>
      </c>
      <c r="K257" s="9">
        <v>190</v>
      </c>
    </row>
    <row r="258" spans="1:11" x14ac:dyDescent="0.25">
      <c r="A258" s="66" t="s">
        <v>88</v>
      </c>
      <c r="B258" s="64" t="s">
        <v>304</v>
      </c>
      <c r="C258" s="8">
        <v>27.3</v>
      </c>
      <c r="D258" s="9">
        <v>97</v>
      </c>
      <c r="E258" s="9">
        <v>122</v>
      </c>
      <c r="F258" s="9">
        <v>79</v>
      </c>
      <c r="G258" s="8">
        <f t="shared" si="49"/>
        <v>3.5531135531135529</v>
      </c>
      <c r="H258" s="8">
        <f t="shared" si="50"/>
        <v>4.468864468864469</v>
      </c>
      <c r="I258" s="8">
        <f t="shared" si="51"/>
        <v>2.8937728937728937</v>
      </c>
      <c r="J258" s="70">
        <f t="shared" si="48"/>
        <v>34.177215189873415</v>
      </c>
      <c r="K258" s="9">
        <v>27</v>
      </c>
    </row>
    <row r="259" spans="1:11" ht="25.5" x14ac:dyDescent="0.25">
      <c r="A259" s="66" t="s">
        <v>89</v>
      </c>
      <c r="B259" s="64" t="s">
        <v>305</v>
      </c>
      <c r="C259" s="8">
        <v>78.599999999999994</v>
      </c>
      <c r="D259" s="9">
        <v>279</v>
      </c>
      <c r="E259" s="9">
        <v>351</v>
      </c>
      <c r="F259" s="9">
        <v>227</v>
      </c>
      <c r="G259" s="8">
        <f t="shared" si="49"/>
        <v>3.5496183206106875</v>
      </c>
      <c r="H259" s="8">
        <f t="shared" si="50"/>
        <v>4.4656488549618327</v>
      </c>
      <c r="I259" s="8">
        <f t="shared" si="51"/>
        <v>2.8880407124681935</v>
      </c>
      <c r="J259" s="70">
        <f t="shared" si="48"/>
        <v>34.801762114537446</v>
      </c>
      <c r="K259" s="9">
        <v>79</v>
      </c>
    </row>
    <row r="260" spans="1:11" x14ac:dyDescent="0.25">
      <c r="A260" s="66" t="s">
        <v>90</v>
      </c>
      <c r="B260" s="64" t="s">
        <v>306</v>
      </c>
      <c r="C260" s="8">
        <v>73.2</v>
      </c>
      <c r="D260" s="9">
        <v>260</v>
      </c>
      <c r="E260" s="9">
        <v>327</v>
      </c>
      <c r="F260" s="9">
        <v>212</v>
      </c>
      <c r="G260" s="8">
        <f t="shared" si="49"/>
        <v>3.5519125683060109</v>
      </c>
      <c r="H260" s="8">
        <f t="shared" si="50"/>
        <v>4.4672131147540979</v>
      </c>
      <c r="I260" s="8">
        <f t="shared" si="51"/>
        <v>2.8961748633879782</v>
      </c>
      <c r="J260" s="70">
        <f t="shared" si="48"/>
        <v>34.905660377358494</v>
      </c>
      <c r="K260" s="9">
        <v>74</v>
      </c>
    </row>
    <row r="261" spans="1:11" ht="25.5" x14ac:dyDescent="0.25">
      <c r="A261" s="66" t="s">
        <v>91</v>
      </c>
      <c r="B261" s="64" t="s">
        <v>317</v>
      </c>
      <c r="C261" s="8">
        <v>96.5</v>
      </c>
      <c r="D261" s="9">
        <v>416</v>
      </c>
      <c r="E261" s="9">
        <v>416</v>
      </c>
      <c r="F261" s="9">
        <v>279</v>
      </c>
      <c r="G261" s="8">
        <f t="shared" si="49"/>
        <v>4.3108808290155443</v>
      </c>
      <c r="H261" s="8">
        <f t="shared" si="50"/>
        <v>4.3108808290155443</v>
      </c>
      <c r="I261" s="8">
        <f t="shared" si="51"/>
        <v>2.8911917098445596</v>
      </c>
      <c r="J261" s="70">
        <f t="shared" si="48"/>
        <v>34.767025089605738</v>
      </c>
      <c r="K261" s="9">
        <v>97</v>
      </c>
    </row>
    <row r="262" spans="1:11" x14ac:dyDescent="0.25">
      <c r="A262" s="66" t="s">
        <v>92</v>
      </c>
      <c r="B262" s="64" t="s">
        <v>307</v>
      </c>
      <c r="C262" s="8">
        <v>117.97</v>
      </c>
      <c r="D262" s="9">
        <v>420</v>
      </c>
      <c r="E262" s="9">
        <v>362</v>
      </c>
      <c r="F262" s="9">
        <v>341</v>
      </c>
      <c r="G262" s="8">
        <f t="shared" si="49"/>
        <v>3.56022717640078</v>
      </c>
      <c r="H262" s="8">
        <f t="shared" si="50"/>
        <v>3.0685767568025768</v>
      </c>
      <c r="I262" s="8">
        <f t="shared" si="51"/>
        <v>2.8905653979825381</v>
      </c>
      <c r="J262" s="70">
        <f t="shared" si="48"/>
        <v>34.897360703812318</v>
      </c>
      <c r="K262" s="9">
        <v>119</v>
      </c>
    </row>
    <row r="263" spans="1:11" x14ac:dyDescent="0.25">
      <c r="A263" s="66" t="s">
        <v>93</v>
      </c>
      <c r="B263" s="64" t="s">
        <v>314</v>
      </c>
      <c r="C263" s="65">
        <v>22.75</v>
      </c>
      <c r="D263" s="9">
        <v>80</v>
      </c>
      <c r="E263" s="9">
        <v>70</v>
      </c>
      <c r="F263" s="9">
        <v>66</v>
      </c>
      <c r="G263" s="8">
        <f t="shared" si="49"/>
        <v>3.5164835164835164</v>
      </c>
      <c r="H263" s="8">
        <f t="shared" si="50"/>
        <v>3.0769230769230771</v>
      </c>
      <c r="I263" s="8">
        <f t="shared" si="51"/>
        <v>2.901098901098901</v>
      </c>
      <c r="J263" s="70">
        <f t="shared" si="48"/>
        <v>34.848484848484851</v>
      </c>
      <c r="K263" s="9">
        <v>23</v>
      </c>
    </row>
    <row r="264" spans="1:11" s="61" customFormat="1" x14ac:dyDescent="0.25">
      <c r="A264" s="66" t="s">
        <v>142</v>
      </c>
      <c r="B264" s="64" t="s">
        <v>371</v>
      </c>
      <c r="C264" s="8">
        <v>72.2</v>
      </c>
      <c r="D264" s="9">
        <v>159</v>
      </c>
      <c r="E264" s="9">
        <v>159</v>
      </c>
      <c r="F264" s="9">
        <v>209</v>
      </c>
      <c r="G264" s="8">
        <f t="shared" ref="G264" si="52">D264/C264</f>
        <v>2.2022160664819945</v>
      </c>
      <c r="H264" s="8">
        <f t="shared" ref="H264" si="53">E264/C264</f>
        <v>2.2022160664819945</v>
      </c>
      <c r="I264" s="8">
        <f t="shared" ref="I264" si="54">F264/C264</f>
        <v>2.8947368421052628</v>
      </c>
      <c r="J264" s="70">
        <f t="shared" ref="J264" si="55">K264*100/F264</f>
        <v>34.928229665071768</v>
      </c>
      <c r="K264" s="9">
        <v>73</v>
      </c>
    </row>
    <row r="265" spans="1:11" ht="26.25" customHeight="1" x14ac:dyDescent="0.25">
      <c r="A265" s="66" t="s">
        <v>143</v>
      </c>
      <c r="B265" s="64" t="s">
        <v>283</v>
      </c>
      <c r="C265" s="8">
        <v>191.3</v>
      </c>
      <c r="D265" s="9">
        <v>680</v>
      </c>
      <c r="E265" s="9">
        <v>869</v>
      </c>
      <c r="F265" s="9">
        <v>553</v>
      </c>
      <c r="G265" s="8">
        <f t="shared" si="49"/>
        <v>3.5546262415054883</v>
      </c>
      <c r="H265" s="8">
        <f t="shared" si="50"/>
        <v>4.542603240982749</v>
      </c>
      <c r="I265" s="8">
        <f t="shared" si="51"/>
        <v>2.8907475169890224</v>
      </c>
      <c r="J265" s="70">
        <f t="shared" si="48"/>
        <v>34.900542495479208</v>
      </c>
      <c r="K265" s="9">
        <v>193</v>
      </c>
    </row>
    <row r="266" spans="1:11" x14ac:dyDescent="0.25">
      <c r="A266" s="66" t="s">
        <v>39</v>
      </c>
      <c r="B266" s="64" t="s">
        <v>165</v>
      </c>
      <c r="C266" s="8">
        <v>44</v>
      </c>
      <c r="D266" s="9">
        <v>156</v>
      </c>
      <c r="E266" s="9">
        <v>196</v>
      </c>
      <c r="F266" s="9">
        <v>127</v>
      </c>
      <c r="G266" s="8">
        <f t="shared" si="49"/>
        <v>3.5454545454545454</v>
      </c>
      <c r="H266" s="8">
        <f t="shared" si="50"/>
        <v>4.4545454545454541</v>
      </c>
      <c r="I266" s="8">
        <f t="shared" si="51"/>
        <v>2.8863636363636362</v>
      </c>
      <c r="J266" s="70">
        <f t="shared" si="48"/>
        <v>34.645669291338585</v>
      </c>
      <c r="K266" s="9">
        <v>44</v>
      </c>
    </row>
    <row r="267" spans="1:11" ht="24.75" customHeight="1" x14ac:dyDescent="0.25">
      <c r="A267" s="66" t="s">
        <v>144</v>
      </c>
      <c r="B267" s="64" t="s">
        <v>166</v>
      </c>
      <c r="C267" s="8">
        <v>37.6</v>
      </c>
      <c r="D267" s="9">
        <v>132</v>
      </c>
      <c r="E267" s="9">
        <v>168</v>
      </c>
      <c r="F267" s="9">
        <v>109</v>
      </c>
      <c r="G267" s="8">
        <f t="shared" si="49"/>
        <v>3.5106382978723403</v>
      </c>
      <c r="H267" s="8">
        <f t="shared" si="50"/>
        <v>4.4680851063829783</v>
      </c>
      <c r="I267" s="8">
        <f t="shared" si="51"/>
        <v>2.8989361702127661</v>
      </c>
      <c r="J267" s="70">
        <f t="shared" si="48"/>
        <v>34.862385321100916</v>
      </c>
      <c r="K267" s="9">
        <v>38</v>
      </c>
    </row>
    <row r="268" spans="1:11" x14ac:dyDescent="0.25">
      <c r="A268" s="66" t="s">
        <v>145</v>
      </c>
      <c r="B268" s="64" t="s">
        <v>179</v>
      </c>
      <c r="C268" s="8">
        <v>55.6</v>
      </c>
      <c r="D268" s="9">
        <v>168</v>
      </c>
      <c r="E268" s="9">
        <v>260</v>
      </c>
      <c r="F268" s="9">
        <v>161</v>
      </c>
      <c r="G268" s="8">
        <f t="shared" si="49"/>
        <v>3.0215827338129495</v>
      </c>
      <c r="H268" s="8">
        <f t="shared" si="50"/>
        <v>4.6762589928057556</v>
      </c>
      <c r="I268" s="8">
        <f t="shared" si="51"/>
        <v>2.8956834532374098</v>
      </c>
      <c r="J268" s="70">
        <f t="shared" si="48"/>
        <v>27.950310559006212</v>
      </c>
      <c r="K268" s="9">
        <v>45</v>
      </c>
    </row>
    <row r="269" spans="1:11" x14ac:dyDescent="0.25">
      <c r="A269" s="66" t="s">
        <v>146</v>
      </c>
      <c r="B269" s="64" t="s">
        <v>172</v>
      </c>
      <c r="C269" s="8">
        <v>78.2</v>
      </c>
      <c r="D269" s="9">
        <v>277</v>
      </c>
      <c r="E269" s="9">
        <v>350</v>
      </c>
      <c r="F269" s="9">
        <v>226</v>
      </c>
      <c r="G269" s="8">
        <f t="shared" si="49"/>
        <v>3.5421994884910486</v>
      </c>
      <c r="H269" s="8">
        <f t="shared" si="50"/>
        <v>4.4757033248081841</v>
      </c>
      <c r="I269" s="8">
        <f t="shared" si="51"/>
        <v>2.8900255754475701</v>
      </c>
      <c r="J269" s="70">
        <f t="shared" si="48"/>
        <v>34.955752212389378</v>
      </c>
      <c r="K269" s="9">
        <v>79</v>
      </c>
    </row>
    <row r="270" spans="1:11" x14ac:dyDescent="0.25">
      <c r="A270" s="66" t="s">
        <v>147</v>
      </c>
      <c r="B270" s="64" t="s">
        <v>173</v>
      </c>
      <c r="C270" s="8">
        <v>41.3</v>
      </c>
      <c r="D270" s="9">
        <v>146</v>
      </c>
      <c r="E270" s="9">
        <v>184</v>
      </c>
      <c r="F270" s="9">
        <v>119</v>
      </c>
      <c r="G270" s="8">
        <f t="shared" si="49"/>
        <v>3.5351089588377724</v>
      </c>
      <c r="H270" s="8">
        <f t="shared" si="50"/>
        <v>4.4552058111380148</v>
      </c>
      <c r="I270" s="8">
        <f t="shared" si="51"/>
        <v>2.8813559322033901</v>
      </c>
      <c r="J270" s="70">
        <f t="shared" si="48"/>
        <v>34.45378151260504</v>
      </c>
      <c r="K270" s="9">
        <v>41</v>
      </c>
    </row>
    <row r="271" spans="1:11" s="61" customFormat="1" x14ac:dyDescent="0.25">
      <c r="A271" s="66" t="s">
        <v>148</v>
      </c>
      <c r="B271" s="64" t="s">
        <v>284</v>
      </c>
      <c r="C271" s="8">
        <v>72.7</v>
      </c>
      <c r="D271" s="9">
        <v>283</v>
      </c>
      <c r="E271" s="9">
        <v>275</v>
      </c>
      <c r="F271" s="9">
        <v>210</v>
      </c>
      <c r="G271" s="8">
        <f t="shared" si="49"/>
        <v>3.8927097661623109</v>
      </c>
      <c r="H271" s="8">
        <f t="shared" si="50"/>
        <v>3.7826685006877576</v>
      </c>
      <c r="I271" s="8">
        <f t="shared" si="51"/>
        <v>2.8885832187070148</v>
      </c>
      <c r="J271" s="70">
        <f t="shared" si="48"/>
        <v>34.761904761904759</v>
      </c>
      <c r="K271" s="9">
        <v>73</v>
      </c>
    </row>
    <row r="272" spans="1:11" x14ac:dyDescent="0.25">
      <c r="A272" s="66" t="s">
        <v>149</v>
      </c>
      <c r="B272" s="64" t="s">
        <v>175</v>
      </c>
      <c r="C272" s="8">
        <v>50</v>
      </c>
      <c r="D272" s="9">
        <v>224</v>
      </c>
      <c r="E272" s="9">
        <v>238</v>
      </c>
      <c r="F272" s="9">
        <v>145</v>
      </c>
      <c r="G272" s="8">
        <f t="shared" si="49"/>
        <v>4.4800000000000004</v>
      </c>
      <c r="H272" s="8">
        <f t="shared" si="50"/>
        <v>4.76</v>
      </c>
      <c r="I272" s="8">
        <f t="shared" si="51"/>
        <v>2.9</v>
      </c>
      <c r="J272" s="70">
        <f t="shared" si="48"/>
        <v>34.482758620689658</v>
      </c>
      <c r="K272" s="9">
        <v>50</v>
      </c>
    </row>
    <row r="273" spans="1:11" x14ac:dyDescent="0.25">
      <c r="A273" s="66" t="s">
        <v>150</v>
      </c>
      <c r="B273" s="64" t="s">
        <v>176</v>
      </c>
      <c r="C273" s="8">
        <v>19.399999999999999</v>
      </c>
      <c r="D273" s="9">
        <v>87</v>
      </c>
      <c r="E273" s="9">
        <v>92</v>
      </c>
      <c r="F273" s="9">
        <v>56</v>
      </c>
      <c r="G273" s="8">
        <f t="shared" si="49"/>
        <v>4.4845360824742269</v>
      </c>
      <c r="H273" s="8">
        <f t="shared" si="50"/>
        <v>4.7422680412371134</v>
      </c>
      <c r="I273" s="8">
        <f t="shared" si="51"/>
        <v>2.8865979381443303</v>
      </c>
      <c r="J273" s="70">
        <f t="shared" si="48"/>
        <v>33.928571428571431</v>
      </c>
      <c r="K273" s="9">
        <v>19</v>
      </c>
    </row>
    <row r="274" spans="1:11" x14ac:dyDescent="0.25">
      <c r="A274" s="66" t="s">
        <v>151</v>
      </c>
      <c r="B274" s="64" t="s">
        <v>180</v>
      </c>
      <c r="C274" s="8">
        <v>52.6</v>
      </c>
      <c r="D274" s="9">
        <v>167</v>
      </c>
      <c r="E274" s="9">
        <v>167</v>
      </c>
      <c r="F274" s="9">
        <v>152</v>
      </c>
      <c r="G274" s="8">
        <f t="shared" si="49"/>
        <v>3.1749049429657794</v>
      </c>
      <c r="H274" s="8">
        <f t="shared" si="50"/>
        <v>3.1749049429657794</v>
      </c>
      <c r="I274" s="8">
        <f t="shared" si="51"/>
        <v>2.8897338403041823</v>
      </c>
      <c r="J274" s="70">
        <f t="shared" si="48"/>
        <v>34.868421052631582</v>
      </c>
      <c r="K274" s="9">
        <v>53</v>
      </c>
    </row>
    <row r="275" spans="1:11" x14ac:dyDescent="0.25">
      <c r="A275" s="66" t="s">
        <v>219</v>
      </c>
      <c r="B275" s="64" t="s">
        <v>177</v>
      </c>
      <c r="C275" s="8">
        <v>60.81</v>
      </c>
      <c r="D275" s="9">
        <v>272</v>
      </c>
      <c r="E275" s="9">
        <v>270</v>
      </c>
      <c r="F275" s="9">
        <v>176</v>
      </c>
      <c r="G275" s="8">
        <f t="shared" si="49"/>
        <v>4.4729485282025978</v>
      </c>
      <c r="H275" s="8">
        <f t="shared" si="50"/>
        <v>4.440059200789344</v>
      </c>
      <c r="I275" s="8">
        <f t="shared" si="51"/>
        <v>2.8942608123663871</v>
      </c>
      <c r="J275" s="70">
        <f t="shared" si="48"/>
        <v>34.659090909090907</v>
      </c>
      <c r="K275" s="9">
        <v>61</v>
      </c>
    </row>
    <row r="276" spans="1:11" x14ac:dyDescent="0.25">
      <c r="A276" s="66" t="s">
        <v>221</v>
      </c>
      <c r="B276" s="64" t="s">
        <v>178</v>
      </c>
      <c r="C276" s="8">
        <v>32.630000000000003</v>
      </c>
      <c r="D276" s="9">
        <v>125</v>
      </c>
      <c r="E276" s="9">
        <v>140</v>
      </c>
      <c r="F276" s="9">
        <v>94</v>
      </c>
      <c r="G276" s="8">
        <f t="shared" si="49"/>
        <v>3.8308305240576153</v>
      </c>
      <c r="H276" s="8">
        <f t="shared" si="50"/>
        <v>4.2905301869445296</v>
      </c>
      <c r="I276" s="8">
        <f t="shared" si="51"/>
        <v>2.8807845540913268</v>
      </c>
      <c r="J276" s="70">
        <f t="shared" si="48"/>
        <v>34.042553191489361</v>
      </c>
      <c r="K276" s="9">
        <v>32</v>
      </c>
    </row>
    <row r="277" spans="1:11" x14ac:dyDescent="0.25">
      <c r="A277" s="66" t="s">
        <v>222</v>
      </c>
      <c r="B277" s="64" t="s">
        <v>350</v>
      </c>
      <c r="C277" s="8">
        <v>36.5</v>
      </c>
      <c r="D277" s="9">
        <v>150</v>
      </c>
      <c r="E277" s="9">
        <v>150</v>
      </c>
      <c r="F277" s="9">
        <v>105</v>
      </c>
      <c r="G277" s="8">
        <f t="shared" si="49"/>
        <v>4.1095890410958908</v>
      </c>
      <c r="H277" s="8">
        <f t="shared" si="50"/>
        <v>4.1095890410958908</v>
      </c>
      <c r="I277" s="8">
        <f t="shared" si="51"/>
        <v>2.8767123287671232</v>
      </c>
      <c r="J277" s="70">
        <f t="shared" si="48"/>
        <v>34.285714285714285</v>
      </c>
      <c r="K277" s="9">
        <v>36</v>
      </c>
    </row>
    <row r="278" spans="1:11" ht="28.5" customHeight="1" x14ac:dyDescent="0.25">
      <c r="A278" s="66" t="s">
        <v>204</v>
      </c>
      <c r="B278" s="64" t="s">
        <v>299</v>
      </c>
      <c r="C278" s="65">
        <v>39.729999999999997</v>
      </c>
      <c r="D278" s="9">
        <v>154</v>
      </c>
      <c r="E278" s="9">
        <v>178</v>
      </c>
      <c r="F278" s="9">
        <v>115</v>
      </c>
      <c r="G278" s="8">
        <f t="shared" ref="G278:G280" si="56">D278/C278</f>
        <v>3.8761641077271585</v>
      </c>
      <c r="H278" s="8">
        <f t="shared" ref="H278:H280" si="57">E278/C278</f>
        <v>4.4802416310093136</v>
      </c>
      <c r="I278" s="8">
        <f t="shared" ref="I278:I280" si="58">F278/C278</f>
        <v>2.8945381323936572</v>
      </c>
      <c r="J278" s="70">
        <f t="shared" si="48"/>
        <v>34.782608695652172</v>
      </c>
      <c r="K278" s="9">
        <v>40</v>
      </c>
    </row>
    <row r="279" spans="1:11" ht="28.5" customHeight="1" x14ac:dyDescent="0.25">
      <c r="A279" s="66" t="s">
        <v>223</v>
      </c>
      <c r="B279" s="64" t="s">
        <v>351</v>
      </c>
      <c r="C279" s="65">
        <v>99.4</v>
      </c>
      <c r="D279" s="9">
        <v>305</v>
      </c>
      <c r="E279" s="9">
        <v>200</v>
      </c>
      <c r="F279" s="9">
        <v>281</v>
      </c>
      <c r="G279" s="8">
        <f t="shared" si="56"/>
        <v>3.0684104627766597</v>
      </c>
      <c r="H279" s="8">
        <f t="shared" si="57"/>
        <v>2.0120724346076457</v>
      </c>
      <c r="I279" s="8">
        <f t="shared" si="58"/>
        <v>2.8269617706237424</v>
      </c>
      <c r="J279" s="70">
        <f t="shared" si="48"/>
        <v>21.352313167259787</v>
      </c>
      <c r="K279" s="9">
        <v>60</v>
      </c>
    </row>
    <row r="280" spans="1:11" ht="28.5" customHeight="1" x14ac:dyDescent="0.25">
      <c r="A280" s="66" t="s">
        <v>364</v>
      </c>
      <c r="B280" s="64" t="s">
        <v>365</v>
      </c>
      <c r="C280" s="65">
        <v>68.97</v>
      </c>
      <c r="D280" s="9">
        <v>173</v>
      </c>
      <c r="E280" s="9">
        <v>173</v>
      </c>
      <c r="F280" s="9">
        <v>199</v>
      </c>
      <c r="G280" s="8">
        <f t="shared" si="56"/>
        <v>2.5083369580977237</v>
      </c>
      <c r="H280" s="8">
        <f t="shared" si="57"/>
        <v>2.5083369580977237</v>
      </c>
      <c r="I280" s="8">
        <f t="shared" si="58"/>
        <v>2.8853124546904452</v>
      </c>
      <c r="J280" s="70">
        <f t="shared" si="48"/>
        <v>34.673366834170857</v>
      </c>
      <c r="K280" s="9">
        <v>69</v>
      </c>
    </row>
    <row r="281" spans="1:11" x14ac:dyDescent="0.25">
      <c r="A281" s="11" t="s">
        <v>310</v>
      </c>
      <c r="B281" s="12" t="s">
        <v>17</v>
      </c>
      <c r="C281" s="13">
        <f>SUM(C282:C291)</f>
        <v>596.55999999999995</v>
      </c>
      <c r="D281" s="14">
        <f>SUM(D282:D291)</f>
        <v>1810</v>
      </c>
      <c r="E281" s="14">
        <f>SUM(E282:E291)</f>
        <v>1084</v>
      </c>
      <c r="F281" s="14">
        <f>SUM(F282:F291)</f>
        <v>1084</v>
      </c>
      <c r="G281" s="15">
        <f t="shared" si="49"/>
        <v>3.0340619552098702</v>
      </c>
      <c r="H281" s="15">
        <f t="shared" si="50"/>
        <v>1.8170846184792815</v>
      </c>
      <c r="I281" s="15">
        <f t="shared" si="51"/>
        <v>1.8170846184792815</v>
      </c>
      <c r="J281" s="16">
        <f t="shared" si="48"/>
        <v>17.988929889298895</v>
      </c>
      <c r="K281" s="17">
        <f>SUM(K282:K291)</f>
        <v>195</v>
      </c>
    </row>
    <row r="282" spans="1:11" x14ac:dyDescent="0.25">
      <c r="A282" s="18" t="s">
        <v>311</v>
      </c>
      <c r="B282" s="19" t="s">
        <v>244</v>
      </c>
      <c r="C282" s="20">
        <v>60.04</v>
      </c>
      <c r="D282" s="24">
        <v>184</v>
      </c>
      <c r="E282" s="24">
        <v>120</v>
      </c>
      <c r="F282" s="24">
        <v>120</v>
      </c>
      <c r="G282" s="22">
        <f t="shared" si="49"/>
        <v>3.0646235842771485</v>
      </c>
      <c r="H282" s="22">
        <f t="shared" si="50"/>
        <v>1.9986675549633577</v>
      </c>
      <c r="I282" s="22">
        <f t="shared" si="51"/>
        <v>1.9986675549633577</v>
      </c>
      <c r="J282" s="23">
        <f t="shared" si="48"/>
        <v>16.666666666666668</v>
      </c>
      <c r="K282" s="24">
        <v>20</v>
      </c>
    </row>
    <row r="283" spans="1:11" x14ac:dyDescent="0.25">
      <c r="A283" s="18" t="s">
        <v>372</v>
      </c>
      <c r="B283" s="19" t="s">
        <v>245</v>
      </c>
      <c r="C283" s="20">
        <v>22.49</v>
      </c>
      <c r="D283" s="24">
        <v>69</v>
      </c>
      <c r="E283" s="24">
        <v>40</v>
      </c>
      <c r="F283" s="24">
        <v>40</v>
      </c>
      <c r="G283" s="22">
        <f t="shared" si="49"/>
        <v>3.0680302356602938</v>
      </c>
      <c r="H283" s="22">
        <f t="shared" si="50"/>
        <v>1.7785682525566919</v>
      </c>
      <c r="I283" s="22">
        <f t="shared" si="51"/>
        <v>1.7785682525566919</v>
      </c>
      <c r="J283" s="23">
        <f t="shared" si="48"/>
        <v>25</v>
      </c>
      <c r="K283" s="24">
        <v>10</v>
      </c>
    </row>
    <row r="284" spans="1:11" x14ac:dyDescent="0.25">
      <c r="A284" s="18" t="s">
        <v>373</v>
      </c>
      <c r="B284" s="19" t="s">
        <v>240</v>
      </c>
      <c r="C284" s="22">
        <v>30.3</v>
      </c>
      <c r="D284" s="24">
        <v>135</v>
      </c>
      <c r="E284" s="24">
        <v>60</v>
      </c>
      <c r="F284" s="24">
        <v>60</v>
      </c>
      <c r="G284" s="22">
        <f t="shared" si="49"/>
        <v>4.455445544554455</v>
      </c>
      <c r="H284" s="22">
        <f t="shared" si="50"/>
        <v>1.9801980198019802</v>
      </c>
      <c r="I284" s="22">
        <f t="shared" si="51"/>
        <v>1.9801980198019802</v>
      </c>
      <c r="J284" s="23">
        <f t="shared" si="48"/>
        <v>16.666666666666668</v>
      </c>
      <c r="K284" s="24">
        <v>10</v>
      </c>
    </row>
    <row r="285" spans="1:11" x14ac:dyDescent="0.25">
      <c r="A285" s="18" t="s">
        <v>374</v>
      </c>
      <c r="B285" s="19" t="s">
        <v>246</v>
      </c>
      <c r="C285" s="20">
        <v>48.29</v>
      </c>
      <c r="D285" s="24">
        <v>148</v>
      </c>
      <c r="E285" s="24">
        <v>80</v>
      </c>
      <c r="F285" s="24">
        <v>80</v>
      </c>
      <c r="G285" s="22">
        <f t="shared" si="49"/>
        <v>3.0648167322427002</v>
      </c>
      <c r="H285" s="22">
        <f t="shared" si="50"/>
        <v>1.6566576931041623</v>
      </c>
      <c r="I285" s="22">
        <f t="shared" si="51"/>
        <v>1.6566576931041623</v>
      </c>
      <c r="J285" s="23">
        <f t="shared" si="48"/>
        <v>25</v>
      </c>
      <c r="K285" s="24">
        <v>20</v>
      </c>
    </row>
    <row r="286" spans="1:11" x14ac:dyDescent="0.25">
      <c r="A286" s="18" t="s">
        <v>375</v>
      </c>
      <c r="B286" s="19" t="s">
        <v>239</v>
      </c>
      <c r="C286" s="20">
        <v>48.1</v>
      </c>
      <c r="D286" s="24">
        <v>215</v>
      </c>
      <c r="E286" s="24">
        <v>60</v>
      </c>
      <c r="F286" s="24">
        <v>60</v>
      </c>
      <c r="G286" s="22">
        <f t="shared" si="49"/>
        <v>4.4698544698544698</v>
      </c>
      <c r="H286" s="22">
        <f t="shared" si="50"/>
        <v>1.2474012474012475</v>
      </c>
      <c r="I286" s="22">
        <f t="shared" si="51"/>
        <v>1.2474012474012475</v>
      </c>
      <c r="J286" s="23">
        <f t="shared" si="48"/>
        <v>16.666666666666668</v>
      </c>
      <c r="K286" s="24">
        <v>10</v>
      </c>
    </row>
    <row r="287" spans="1:11" x14ac:dyDescent="0.25">
      <c r="A287" s="18" t="s">
        <v>376</v>
      </c>
      <c r="B287" s="19" t="s">
        <v>247</v>
      </c>
      <c r="C287" s="20">
        <v>106.9</v>
      </c>
      <c r="D287" s="24">
        <v>328</v>
      </c>
      <c r="E287" s="24">
        <v>250</v>
      </c>
      <c r="F287" s="24">
        <v>250</v>
      </c>
      <c r="G287" s="22">
        <f t="shared" si="49"/>
        <v>3.0682881197380727</v>
      </c>
      <c r="H287" s="22">
        <f t="shared" si="50"/>
        <v>2.3386342376052385</v>
      </c>
      <c r="I287" s="22">
        <f t="shared" si="51"/>
        <v>2.3386342376052385</v>
      </c>
      <c r="J287" s="23">
        <f t="shared" si="48"/>
        <v>16</v>
      </c>
      <c r="K287" s="24">
        <v>40</v>
      </c>
    </row>
    <row r="288" spans="1:11" x14ac:dyDescent="0.25">
      <c r="A288" s="18" t="s">
        <v>377</v>
      </c>
      <c r="B288" s="19" t="s">
        <v>352</v>
      </c>
      <c r="C288" s="22">
        <v>75.599999999999994</v>
      </c>
      <c r="D288" s="24">
        <v>158</v>
      </c>
      <c r="E288" s="24">
        <v>158</v>
      </c>
      <c r="F288" s="24">
        <v>158</v>
      </c>
      <c r="G288" s="22">
        <f t="shared" ref="G288" si="59">D288/C288</f>
        <v>2.0899470899470902</v>
      </c>
      <c r="H288" s="22">
        <f t="shared" ref="H288" si="60">E288/C288</f>
        <v>2.0899470899470902</v>
      </c>
      <c r="I288" s="22">
        <f t="shared" ref="I288" si="61">F288/C288</f>
        <v>2.0899470899470902</v>
      </c>
      <c r="J288" s="23">
        <f t="shared" si="48"/>
        <v>15.822784810126583</v>
      </c>
      <c r="K288" s="24">
        <v>25</v>
      </c>
    </row>
    <row r="289" spans="1:11" x14ac:dyDescent="0.25">
      <c r="A289" s="18" t="s">
        <v>378</v>
      </c>
      <c r="B289" s="19" t="s">
        <v>353</v>
      </c>
      <c r="C289" s="22">
        <v>52.64</v>
      </c>
      <c r="D289" s="24">
        <v>106</v>
      </c>
      <c r="E289" s="24">
        <v>106</v>
      </c>
      <c r="F289" s="24">
        <v>106</v>
      </c>
      <c r="G289" s="22">
        <f t="shared" si="49"/>
        <v>2.0136778115501519</v>
      </c>
      <c r="H289" s="22">
        <f t="shared" si="50"/>
        <v>2.0136778115501519</v>
      </c>
      <c r="I289" s="22">
        <f t="shared" si="51"/>
        <v>2.0136778115501519</v>
      </c>
      <c r="J289" s="23">
        <f t="shared" si="48"/>
        <v>18.867924528301888</v>
      </c>
      <c r="K289" s="24">
        <v>20</v>
      </c>
    </row>
    <row r="290" spans="1:11" x14ac:dyDescent="0.25">
      <c r="A290" s="18" t="s">
        <v>379</v>
      </c>
      <c r="B290" s="19" t="s">
        <v>248</v>
      </c>
      <c r="C290" s="20">
        <v>64.2</v>
      </c>
      <c r="D290" s="24">
        <v>197</v>
      </c>
      <c r="E290" s="24">
        <v>100</v>
      </c>
      <c r="F290" s="24">
        <v>100</v>
      </c>
      <c r="G290" s="22">
        <f t="shared" si="49"/>
        <v>3.0685358255451711</v>
      </c>
      <c r="H290" s="22">
        <f t="shared" si="50"/>
        <v>1.557632398753894</v>
      </c>
      <c r="I290" s="22">
        <f t="shared" si="51"/>
        <v>1.557632398753894</v>
      </c>
      <c r="J290" s="23">
        <f t="shared" si="48"/>
        <v>20</v>
      </c>
      <c r="K290" s="24">
        <v>20</v>
      </c>
    </row>
    <row r="291" spans="1:11" x14ac:dyDescent="0.25">
      <c r="A291" s="18" t="s">
        <v>380</v>
      </c>
      <c r="B291" s="19" t="s">
        <v>249</v>
      </c>
      <c r="C291" s="20">
        <v>88</v>
      </c>
      <c r="D291" s="24">
        <v>270</v>
      </c>
      <c r="E291" s="24">
        <v>110</v>
      </c>
      <c r="F291" s="24">
        <v>110</v>
      </c>
      <c r="G291" s="22">
        <f t="shared" si="49"/>
        <v>3.0681818181818183</v>
      </c>
      <c r="H291" s="22">
        <f t="shared" si="50"/>
        <v>1.25</v>
      </c>
      <c r="I291" s="22">
        <f t="shared" si="51"/>
        <v>1.25</v>
      </c>
      <c r="J291" s="23">
        <f t="shared" si="48"/>
        <v>18.181818181818183</v>
      </c>
      <c r="K291" s="24">
        <v>20</v>
      </c>
    </row>
    <row r="292" spans="1:11" ht="15" customHeight="1" x14ac:dyDescent="0.25">
      <c r="A292" s="74" t="s">
        <v>28</v>
      </c>
      <c r="B292" s="75"/>
      <c r="C292" s="29">
        <f>SUM(C3,C27,C70,C95,C121,C147,C185,C207,C219,C240)</f>
        <v>22272.993999999999</v>
      </c>
      <c r="D292" s="30">
        <f>SUM(D3,D27,D70,D95,D121,D147,D185,D207,D219,D240)</f>
        <v>43444</v>
      </c>
      <c r="E292" s="30">
        <f>SUM(E3,E27,E70,E95,E121,E147,E185,E207,E219,E240)</f>
        <v>45420</v>
      </c>
      <c r="F292" s="30">
        <f>SUM(F3,F27,F70,F95,F121,F147,F185,F207,F219,F240)</f>
        <v>41635</v>
      </c>
      <c r="G292" s="31">
        <f t="shared" si="49"/>
        <v>1.9505235802604717</v>
      </c>
      <c r="H292" s="31">
        <f t="shared" si="50"/>
        <v>2.0392408851724202</v>
      </c>
      <c r="I292" s="31">
        <f t="shared" si="51"/>
        <v>1.8693041447413852</v>
      </c>
      <c r="J292" s="85">
        <f t="shared" si="48"/>
        <v>27.219887114206799</v>
      </c>
      <c r="K292" s="32">
        <f>SUM(K3,K27,K70,K95,K121,K147,K185,K207,K219,K240)</f>
        <v>11333</v>
      </c>
    </row>
    <row r="293" spans="1:11" x14ac:dyDescent="0.25">
      <c r="A293" s="33"/>
      <c r="B293" s="33"/>
      <c r="C293" s="34"/>
      <c r="D293" s="34"/>
      <c r="E293" s="34"/>
      <c r="F293" s="34"/>
      <c r="G293" s="34"/>
      <c r="H293" s="34"/>
      <c r="I293" s="34"/>
      <c r="J293" s="86"/>
      <c r="K293" s="34"/>
    </row>
    <row r="294" spans="1:11" x14ac:dyDescent="0.25">
      <c r="A294" s="33"/>
      <c r="B294" s="33"/>
      <c r="C294" s="34"/>
      <c r="D294" s="34"/>
      <c r="E294" s="34"/>
      <c r="F294" s="34"/>
      <c r="G294" s="34"/>
      <c r="H294" s="34"/>
      <c r="I294" s="34"/>
      <c r="J294" s="86"/>
      <c r="K294" s="34"/>
    </row>
    <row r="295" spans="1:11" x14ac:dyDescent="0.25">
      <c r="A295" s="33"/>
      <c r="B295" s="33"/>
      <c r="C295" s="34"/>
      <c r="D295" s="34"/>
      <c r="E295" s="34"/>
      <c r="F295" s="34"/>
      <c r="G295" s="34"/>
      <c r="H295" s="34"/>
      <c r="I295" s="34"/>
      <c r="J295" s="86"/>
      <c r="K295" s="34"/>
    </row>
    <row r="296" spans="1:11" x14ac:dyDescent="0.25">
      <c r="A296" s="33"/>
      <c r="B296" s="33"/>
      <c r="C296" s="34"/>
      <c r="D296" s="34"/>
      <c r="E296" s="34"/>
      <c r="F296" s="34"/>
      <c r="G296" s="34"/>
      <c r="H296" s="34"/>
      <c r="I296" s="34"/>
      <c r="J296" s="86"/>
      <c r="K296" s="34"/>
    </row>
    <row r="297" spans="1:11" x14ac:dyDescent="0.25">
      <c r="A297" s="33"/>
      <c r="B297" s="33"/>
      <c r="C297" s="34"/>
      <c r="D297" s="34"/>
      <c r="E297" s="34"/>
      <c r="F297" s="34"/>
      <c r="G297" s="34"/>
      <c r="H297" s="34"/>
      <c r="I297" s="34"/>
      <c r="J297" s="86"/>
      <c r="K297" s="34"/>
    </row>
    <row r="298" spans="1:11" x14ac:dyDescent="0.25">
      <c r="A298" s="33"/>
      <c r="B298" s="33"/>
      <c r="C298" s="34"/>
      <c r="D298" s="34"/>
      <c r="E298" s="34"/>
      <c r="F298" s="34"/>
      <c r="G298" s="34"/>
      <c r="H298" s="34"/>
      <c r="I298" s="34"/>
      <c r="J298" s="86"/>
      <c r="K298" s="34"/>
    </row>
    <row r="299" spans="1:11" x14ac:dyDescent="0.25">
      <c r="A299" s="33"/>
      <c r="B299" s="33"/>
      <c r="C299" s="34"/>
      <c r="D299" s="34"/>
      <c r="E299" s="34"/>
      <c r="F299" s="34"/>
      <c r="G299" s="34"/>
      <c r="H299" s="34"/>
      <c r="I299" s="34"/>
      <c r="J299" s="86"/>
      <c r="K299" s="34"/>
    </row>
    <row r="300" spans="1:11" x14ac:dyDescent="0.25">
      <c r="A300" s="33"/>
      <c r="B300" s="33"/>
      <c r="C300" s="34"/>
      <c r="D300" s="34"/>
      <c r="E300" s="34"/>
      <c r="F300" s="34"/>
      <c r="G300" s="34"/>
      <c r="H300" s="34"/>
      <c r="I300" s="34"/>
      <c r="J300" s="86"/>
      <c r="K300" s="34"/>
    </row>
    <row r="301" spans="1:11" x14ac:dyDescent="0.25">
      <c r="A301" s="33"/>
      <c r="B301" s="33"/>
      <c r="C301" s="34"/>
      <c r="D301" s="34"/>
      <c r="E301" s="34"/>
      <c r="F301" s="34"/>
      <c r="G301" s="34"/>
      <c r="H301" s="34"/>
      <c r="I301" s="34"/>
      <c r="J301" s="86"/>
      <c r="K301" s="34"/>
    </row>
    <row r="302" spans="1:11" x14ac:dyDescent="0.25">
      <c r="A302" s="33"/>
      <c r="B302" s="33"/>
      <c r="C302" s="34"/>
      <c r="D302" s="34"/>
      <c r="E302" s="34"/>
      <c r="F302" s="34"/>
      <c r="G302" s="34"/>
      <c r="H302" s="34"/>
      <c r="I302" s="34"/>
      <c r="J302" s="86"/>
      <c r="K302" s="34"/>
    </row>
    <row r="303" spans="1:11" x14ac:dyDescent="0.25">
      <c r="A303" s="33"/>
      <c r="B303" s="33"/>
      <c r="C303" s="34"/>
      <c r="D303" s="34"/>
      <c r="E303" s="34"/>
      <c r="F303" s="34"/>
      <c r="G303" s="34"/>
      <c r="H303" s="34"/>
      <c r="I303" s="34"/>
      <c r="J303" s="86"/>
      <c r="K303" s="34"/>
    </row>
    <row r="304" spans="1:11" x14ac:dyDescent="0.25">
      <c r="A304" s="33"/>
      <c r="B304" s="33"/>
      <c r="C304" s="34"/>
      <c r="D304" s="34"/>
      <c r="E304" s="34"/>
      <c r="F304" s="34"/>
      <c r="G304" s="34"/>
      <c r="H304" s="34"/>
      <c r="I304" s="34"/>
      <c r="J304" s="86"/>
      <c r="K304" s="34"/>
    </row>
    <row r="305" spans="1:11" x14ac:dyDescent="0.25">
      <c r="A305" s="33"/>
      <c r="B305" s="33"/>
      <c r="C305" s="34"/>
      <c r="D305" s="34"/>
      <c r="E305" s="34"/>
      <c r="F305" s="34"/>
      <c r="G305" s="34"/>
      <c r="H305" s="34"/>
      <c r="I305" s="34"/>
      <c r="J305" s="86"/>
      <c r="K305" s="34"/>
    </row>
    <row r="306" spans="1:11" x14ac:dyDescent="0.25">
      <c r="A306" s="33"/>
      <c r="B306" s="33"/>
      <c r="C306" s="34"/>
      <c r="D306" s="34"/>
      <c r="E306" s="34"/>
      <c r="F306" s="34"/>
      <c r="G306" s="34"/>
      <c r="H306" s="34"/>
      <c r="I306" s="34"/>
      <c r="J306" s="86"/>
      <c r="K306" s="34"/>
    </row>
    <row r="307" spans="1:11" ht="15" customHeight="1" x14ac:dyDescent="0.25">
      <c r="A307" s="33"/>
      <c r="B307" s="33"/>
      <c r="C307" s="34"/>
      <c r="D307" s="34"/>
      <c r="E307" s="34"/>
      <c r="F307" s="34"/>
      <c r="G307" s="34"/>
      <c r="H307" s="34"/>
      <c r="I307" s="34"/>
      <c r="J307" s="86"/>
      <c r="K307" s="34"/>
    </row>
    <row r="308" spans="1:11" x14ac:dyDescent="0.25">
      <c r="A308" s="33"/>
      <c r="B308" s="33"/>
      <c r="C308" s="34"/>
      <c r="D308" s="34"/>
      <c r="E308" s="34"/>
      <c r="F308" s="34"/>
      <c r="G308" s="34"/>
      <c r="H308" s="34"/>
      <c r="I308" s="34"/>
      <c r="J308" s="86"/>
      <c r="K308" s="34"/>
    </row>
    <row r="309" spans="1:11" x14ac:dyDescent="0.25">
      <c r="A309" s="33"/>
      <c r="B309" s="33"/>
      <c r="C309" s="34"/>
      <c r="D309" s="34"/>
      <c r="E309" s="34"/>
      <c r="F309" s="34"/>
      <c r="G309" s="34"/>
      <c r="H309" s="34"/>
      <c r="I309" s="34"/>
      <c r="J309" s="86"/>
      <c r="K309" s="34"/>
    </row>
    <row r="310" spans="1:11" x14ac:dyDescent="0.25">
      <c r="A310" s="33"/>
      <c r="B310" s="33"/>
      <c r="C310" s="34"/>
      <c r="D310" s="34"/>
      <c r="E310" s="34"/>
      <c r="F310" s="34"/>
      <c r="G310" s="34"/>
      <c r="H310" s="34"/>
      <c r="I310" s="34"/>
      <c r="J310" s="86"/>
      <c r="K310" s="34"/>
    </row>
    <row r="311" spans="1:11" x14ac:dyDescent="0.25">
      <c r="A311" s="33"/>
      <c r="B311" s="33"/>
      <c r="C311" s="34"/>
      <c r="D311" s="34"/>
      <c r="E311" s="34"/>
      <c r="F311" s="34"/>
      <c r="G311" s="34"/>
      <c r="H311" s="34"/>
      <c r="I311" s="34"/>
      <c r="J311" s="86"/>
      <c r="K311" s="34"/>
    </row>
    <row r="312" spans="1:11" x14ac:dyDescent="0.25">
      <c r="A312" s="33"/>
      <c r="B312" s="33"/>
      <c r="C312" s="34"/>
      <c r="D312" s="34"/>
      <c r="E312" s="34"/>
      <c r="F312" s="34"/>
      <c r="G312" s="34"/>
      <c r="H312" s="34"/>
      <c r="I312" s="34"/>
      <c r="J312" s="86"/>
      <c r="K312" s="34"/>
    </row>
    <row r="313" spans="1:11" x14ac:dyDescent="0.25">
      <c r="A313" s="33"/>
      <c r="B313" s="33"/>
      <c r="C313" s="34"/>
      <c r="D313" s="34"/>
      <c r="E313" s="34"/>
      <c r="F313" s="34"/>
      <c r="G313" s="34"/>
      <c r="H313" s="34"/>
      <c r="I313" s="34"/>
      <c r="J313" s="86"/>
      <c r="K313" s="34"/>
    </row>
    <row r="314" spans="1:11" x14ac:dyDescent="0.25">
      <c r="A314" s="33"/>
      <c r="B314" s="33"/>
      <c r="C314" s="34"/>
      <c r="D314" s="34"/>
      <c r="E314" s="34"/>
      <c r="F314" s="34"/>
      <c r="G314" s="34"/>
      <c r="H314" s="34"/>
      <c r="I314" s="34"/>
      <c r="J314" s="86"/>
      <c r="K314" s="34"/>
    </row>
    <row r="315" spans="1:11" x14ac:dyDescent="0.25">
      <c r="A315" s="33"/>
      <c r="B315" s="33"/>
      <c r="C315" s="34"/>
      <c r="D315" s="34"/>
      <c r="E315" s="34"/>
      <c r="F315" s="34"/>
      <c r="G315" s="34"/>
      <c r="H315" s="34"/>
      <c r="I315" s="34"/>
      <c r="J315" s="86"/>
      <c r="K315" s="34"/>
    </row>
    <row r="316" spans="1:11" x14ac:dyDescent="0.25">
      <c r="A316" s="33"/>
      <c r="B316" s="33"/>
      <c r="C316" s="34"/>
      <c r="D316" s="34"/>
      <c r="E316" s="34"/>
      <c r="F316" s="34"/>
      <c r="G316" s="34"/>
      <c r="H316" s="34"/>
      <c r="I316" s="34"/>
      <c r="J316" s="86"/>
      <c r="K316" s="34"/>
    </row>
    <row r="317" spans="1:11" x14ac:dyDescent="0.25">
      <c r="A317" s="33"/>
      <c r="B317" s="33"/>
      <c r="C317" s="34"/>
      <c r="D317" s="34"/>
      <c r="E317" s="34"/>
      <c r="F317" s="34"/>
      <c r="G317" s="34"/>
      <c r="H317" s="34"/>
      <c r="I317" s="34"/>
      <c r="J317" s="86"/>
      <c r="K317" s="34"/>
    </row>
    <row r="318" spans="1:11" x14ac:dyDescent="0.25">
      <c r="A318" s="33"/>
      <c r="B318" s="33"/>
      <c r="C318" s="34"/>
      <c r="D318" s="34"/>
      <c r="E318" s="34"/>
      <c r="F318" s="34"/>
      <c r="G318" s="34"/>
      <c r="H318" s="34"/>
      <c r="I318" s="34"/>
      <c r="J318" s="86"/>
      <c r="K318" s="34"/>
    </row>
    <row r="319" spans="1:11" x14ac:dyDescent="0.25">
      <c r="A319" s="33"/>
      <c r="B319" s="33"/>
      <c r="C319" s="34"/>
      <c r="D319" s="34"/>
      <c r="E319" s="34"/>
      <c r="F319" s="34"/>
      <c r="G319" s="34"/>
      <c r="H319" s="34"/>
      <c r="I319" s="34"/>
      <c r="J319" s="86"/>
      <c r="K319" s="34"/>
    </row>
    <row r="320" spans="1:11" x14ac:dyDescent="0.25">
      <c r="A320" s="33"/>
      <c r="B320" s="33"/>
      <c r="C320" s="34"/>
      <c r="D320" s="34"/>
      <c r="E320" s="34"/>
      <c r="F320" s="34"/>
      <c r="G320" s="34"/>
      <c r="H320" s="34"/>
      <c r="I320" s="34"/>
      <c r="J320" s="86"/>
      <c r="K320" s="34"/>
    </row>
    <row r="321" spans="1:11" x14ac:dyDescent="0.25">
      <c r="A321" s="33"/>
      <c r="B321" s="33"/>
      <c r="C321" s="34"/>
      <c r="D321" s="34"/>
      <c r="E321" s="34"/>
      <c r="F321" s="34"/>
      <c r="G321" s="34"/>
      <c r="H321" s="34"/>
      <c r="I321" s="34"/>
      <c r="J321" s="86"/>
      <c r="K321" s="34"/>
    </row>
    <row r="322" spans="1:11" x14ac:dyDescent="0.25">
      <c r="A322" s="33"/>
      <c r="B322" s="33"/>
      <c r="C322" s="34"/>
      <c r="D322" s="34"/>
      <c r="E322" s="34"/>
      <c r="F322" s="34"/>
      <c r="G322" s="34"/>
      <c r="H322" s="34"/>
      <c r="I322" s="34"/>
      <c r="J322" s="86"/>
      <c r="K322" s="34"/>
    </row>
    <row r="323" spans="1:11" x14ac:dyDescent="0.25">
      <c r="A323" s="33"/>
      <c r="B323" s="33"/>
      <c r="C323" s="34"/>
      <c r="D323" s="34"/>
      <c r="E323" s="34"/>
      <c r="F323" s="34"/>
      <c r="G323" s="34"/>
      <c r="H323" s="34"/>
      <c r="I323" s="34"/>
      <c r="J323" s="86"/>
      <c r="K323" s="34"/>
    </row>
    <row r="324" spans="1:11" x14ac:dyDescent="0.25">
      <c r="A324" s="33"/>
      <c r="B324" s="33"/>
      <c r="C324" s="34"/>
      <c r="D324" s="34"/>
      <c r="E324" s="34"/>
      <c r="F324" s="34"/>
      <c r="G324" s="34"/>
      <c r="H324" s="34"/>
      <c r="I324" s="34"/>
      <c r="J324" s="86"/>
      <c r="K324" s="34"/>
    </row>
    <row r="325" spans="1:11" x14ac:dyDescent="0.25">
      <c r="A325" s="33"/>
      <c r="B325" s="33"/>
      <c r="C325" s="34"/>
      <c r="D325" s="34"/>
      <c r="E325" s="34"/>
      <c r="F325" s="34"/>
      <c r="G325" s="34"/>
      <c r="H325" s="34"/>
      <c r="I325" s="34"/>
      <c r="J325" s="86"/>
      <c r="K325" s="34"/>
    </row>
    <row r="326" spans="1:11" x14ac:dyDescent="0.25">
      <c r="A326" s="33"/>
      <c r="B326" s="33"/>
      <c r="C326" s="34"/>
      <c r="D326" s="34"/>
      <c r="E326" s="34"/>
      <c r="F326" s="34"/>
      <c r="G326" s="34"/>
      <c r="H326" s="34"/>
      <c r="I326" s="34"/>
      <c r="J326" s="86"/>
      <c r="K326" s="34"/>
    </row>
    <row r="327" spans="1:11" x14ac:dyDescent="0.25">
      <c r="A327" s="33"/>
      <c r="B327" s="33"/>
      <c r="C327" s="34"/>
      <c r="D327" s="34"/>
      <c r="E327" s="34"/>
      <c r="F327" s="34"/>
      <c r="G327" s="34"/>
      <c r="H327" s="34"/>
      <c r="I327" s="34"/>
      <c r="J327" s="86"/>
      <c r="K327" s="34"/>
    </row>
    <row r="328" spans="1:11" x14ac:dyDescent="0.25">
      <c r="A328" s="33"/>
      <c r="B328" s="33"/>
      <c r="C328" s="34"/>
      <c r="D328" s="34"/>
      <c r="E328" s="34"/>
      <c r="F328" s="34"/>
      <c r="G328" s="34"/>
      <c r="H328" s="34"/>
      <c r="I328" s="34"/>
      <c r="J328" s="86"/>
      <c r="K328" s="34"/>
    </row>
    <row r="329" spans="1:11" x14ac:dyDescent="0.25">
      <c r="A329" s="33"/>
      <c r="B329" s="33"/>
      <c r="C329" s="34"/>
      <c r="D329" s="34"/>
      <c r="E329" s="34"/>
      <c r="F329" s="34"/>
      <c r="G329" s="34"/>
      <c r="H329" s="34"/>
      <c r="I329" s="34"/>
      <c r="J329" s="86"/>
      <c r="K329" s="34"/>
    </row>
    <row r="330" spans="1:11" x14ac:dyDescent="0.25">
      <c r="A330" s="33"/>
      <c r="B330" s="33"/>
      <c r="C330" s="34"/>
      <c r="D330" s="34"/>
      <c r="E330" s="34"/>
      <c r="F330" s="34"/>
      <c r="G330" s="34"/>
      <c r="H330" s="34"/>
      <c r="I330" s="34"/>
      <c r="J330" s="86"/>
      <c r="K330" s="34"/>
    </row>
    <row r="331" spans="1:11" x14ac:dyDescent="0.25">
      <c r="A331" s="33"/>
      <c r="B331" s="33"/>
      <c r="C331" s="34"/>
      <c r="D331" s="34"/>
      <c r="E331" s="34"/>
      <c r="F331" s="34"/>
      <c r="G331" s="34"/>
      <c r="H331" s="34"/>
      <c r="I331" s="34"/>
      <c r="J331" s="86"/>
      <c r="K331" s="34"/>
    </row>
    <row r="332" spans="1:11" x14ac:dyDescent="0.25">
      <c r="A332" s="33"/>
      <c r="B332" s="33"/>
      <c r="C332" s="34"/>
      <c r="D332" s="34"/>
      <c r="E332" s="34"/>
      <c r="F332" s="34"/>
      <c r="G332" s="34"/>
      <c r="H332" s="34"/>
      <c r="I332" s="34"/>
      <c r="J332" s="86"/>
      <c r="K332" s="34"/>
    </row>
    <row r="333" spans="1:11" x14ac:dyDescent="0.25">
      <c r="A333" s="33"/>
      <c r="B333" s="33"/>
      <c r="C333" s="34"/>
      <c r="D333" s="34"/>
      <c r="E333" s="34"/>
      <c r="F333" s="34"/>
      <c r="G333" s="34"/>
      <c r="H333" s="34"/>
      <c r="I333" s="34"/>
      <c r="J333" s="86"/>
      <c r="K333" s="34"/>
    </row>
    <row r="334" spans="1:11" x14ac:dyDescent="0.25">
      <c r="A334" s="33"/>
      <c r="B334" s="33"/>
      <c r="C334" s="34"/>
      <c r="D334" s="34"/>
      <c r="E334" s="34"/>
      <c r="F334" s="34"/>
      <c r="G334" s="34"/>
      <c r="H334" s="34"/>
      <c r="I334" s="34"/>
      <c r="J334" s="86"/>
      <c r="K334" s="34"/>
    </row>
    <row r="335" spans="1:11" x14ac:dyDescent="0.25">
      <c r="A335" s="33"/>
      <c r="B335" s="33"/>
      <c r="C335" s="34"/>
      <c r="D335" s="34"/>
      <c r="E335" s="34"/>
      <c r="F335" s="34"/>
      <c r="G335" s="34"/>
      <c r="H335" s="34"/>
      <c r="I335" s="34"/>
      <c r="J335" s="86"/>
      <c r="K335" s="34"/>
    </row>
    <row r="336" spans="1:11" x14ac:dyDescent="0.25">
      <c r="A336" s="33"/>
      <c r="B336" s="33"/>
      <c r="C336" s="34"/>
      <c r="D336" s="34"/>
      <c r="E336" s="34"/>
      <c r="F336" s="34"/>
      <c r="G336" s="34"/>
      <c r="H336" s="34"/>
      <c r="I336" s="34"/>
      <c r="J336" s="86"/>
      <c r="K336" s="34"/>
    </row>
    <row r="337" spans="1:11" x14ac:dyDescent="0.25">
      <c r="A337" s="33"/>
      <c r="B337" s="33"/>
      <c r="C337" s="34"/>
      <c r="D337" s="34"/>
      <c r="E337" s="34"/>
      <c r="F337" s="34"/>
      <c r="G337" s="34"/>
      <c r="H337" s="34"/>
      <c r="I337" s="34"/>
      <c r="J337" s="86"/>
      <c r="K337" s="34"/>
    </row>
    <row r="338" spans="1:11" x14ac:dyDescent="0.25">
      <c r="A338" s="33"/>
      <c r="B338" s="33"/>
      <c r="C338" s="34"/>
      <c r="D338" s="34"/>
      <c r="E338" s="34"/>
      <c r="F338" s="34"/>
      <c r="G338" s="34"/>
      <c r="H338" s="34"/>
      <c r="I338" s="34"/>
      <c r="J338" s="86"/>
      <c r="K338" s="34"/>
    </row>
    <row r="339" spans="1:11" x14ac:dyDescent="0.25">
      <c r="A339" s="33"/>
      <c r="B339" s="33"/>
      <c r="C339" s="34"/>
      <c r="D339" s="34"/>
      <c r="E339" s="34"/>
      <c r="F339" s="34"/>
      <c r="G339" s="34"/>
      <c r="H339" s="34"/>
      <c r="I339" s="34"/>
      <c r="J339" s="86"/>
      <c r="K339" s="34"/>
    </row>
    <row r="340" spans="1:11" x14ac:dyDescent="0.25">
      <c r="A340" s="33"/>
      <c r="B340" s="33"/>
      <c r="C340" s="34"/>
      <c r="D340" s="34"/>
      <c r="E340" s="34"/>
      <c r="F340" s="34"/>
      <c r="G340" s="34"/>
      <c r="H340" s="34"/>
      <c r="I340" s="34"/>
      <c r="J340" s="86"/>
      <c r="K340" s="34"/>
    </row>
    <row r="341" spans="1:11" x14ac:dyDescent="0.25">
      <c r="A341" s="33"/>
      <c r="B341" s="33"/>
      <c r="C341" s="34"/>
      <c r="D341" s="34"/>
      <c r="E341" s="34"/>
      <c r="F341" s="34"/>
      <c r="G341" s="34"/>
      <c r="H341" s="34"/>
      <c r="I341" s="34"/>
      <c r="J341" s="86"/>
      <c r="K341" s="34"/>
    </row>
    <row r="342" spans="1:11" x14ac:dyDescent="0.25">
      <c r="A342" s="33"/>
      <c r="B342" s="33"/>
      <c r="C342" s="34"/>
      <c r="D342" s="34"/>
      <c r="E342" s="34"/>
      <c r="F342" s="34"/>
      <c r="G342" s="34"/>
      <c r="H342" s="34"/>
      <c r="I342" s="34"/>
      <c r="J342" s="86"/>
      <c r="K342" s="34"/>
    </row>
    <row r="343" spans="1:11" x14ac:dyDescent="0.25">
      <c r="A343" s="33"/>
      <c r="B343" s="33"/>
      <c r="C343" s="34"/>
      <c r="D343" s="34"/>
      <c r="E343" s="34"/>
      <c r="F343" s="34"/>
      <c r="G343" s="34"/>
      <c r="H343" s="34"/>
      <c r="I343" s="34"/>
      <c r="J343" s="86"/>
      <c r="K343" s="34"/>
    </row>
    <row r="344" spans="1:11" x14ac:dyDescent="0.25">
      <c r="A344" s="33"/>
      <c r="B344" s="33"/>
      <c r="C344" s="34"/>
      <c r="D344" s="34"/>
      <c r="E344" s="34"/>
      <c r="F344" s="34"/>
      <c r="G344" s="34"/>
      <c r="H344" s="34"/>
      <c r="I344" s="34"/>
      <c r="J344" s="86"/>
      <c r="K344" s="34"/>
    </row>
    <row r="345" spans="1:11" x14ac:dyDescent="0.25">
      <c r="A345" s="33"/>
      <c r="B345" s="33"/>
      <c r="C345" s="34"/>
      <c r="D345" s="34"/>
      <c r="E345" s="34"/>
      <c r="F345" s="34"/>
      <c r="G345" s="34"/>
      <c r="H345" s="34"/>
      <c r="I345" s="34"/>
      <c r="J345" s="86"/>
      <c r="K345" s="34"/>
    </row>
    <row r="346" spans="1:11" x14ac:dyDescent="0.25">
      <c r="A346" s="33"/>
      <c r="B346" s="33"/>
      <c r="C346" s="34"/>
      <c r="D346" s="34"/>
      <c r="E346" s="34"/>
      <c r="F346" s="34"/>
      <c r="G346" s="34"/>
      <c r="H346" s="34"/>
      <c r="I346" s="34"/>
      <c r="J346" s="86"/>
      <c r="K346" s="34"/>
    </row>
    <row r="347" spans="1:11" x14ac:dyDescent="0.25">
      <c r="A347" s="33"/>
      <c r="B347" s="33"/>
      <c r="C347" s="34"/>
      <c r="D347" s="34"/>
      <c r="E347" s="34"/>
      <c r="F347" s="34"/>
      <c r="G347" s="34"/>
      <c r="H347" s="34"/>
      <c r="I347" s="34"/>
      <c r="J347" s="86"/>
      <c r="K347" s="34"/>
    </row>
    <row r="348" spans="1:11" x14ac:dyDescent="0.25">
      <c r="A348" s="33"/>
      <c r="B348" s="33"/>
      <c r="C348" s="34"/>
      <c r="D348" s="34"/>
      <c r="E348" s="34"/>
      <c r="F348" s="34"/>
      <c r="G348" s="34"/>
      <c r="H348" s="34"/>
      <c r="I348" s="34"/>
      <c r="J348" s="86"/>
      <c r="K348" s="34"/>
    </row>
    <row r="349" spans="1:11" x14ac:dyDescent="0.25">
      <c r="A349" s="33"/>
      <c r="B349" s="33"/>
      <c r="C349" s="34"/>
      <c r="D349" s="34"/>
      <c r="E349" s="34"/>
      <c r="F349" s="34"/>
      <c r="G349" s="34"/>
      <c r="H349" s="34"/>
      <c r="I349" s="34"/>
      <c r="J349" s="86"/>
      <c r="K349" s="34"/>
    </row>
    <row r="350" spans="1:11" x14ac:dyDescent="0.25">
      <c r="A350" s="33"/>
      <c r="B350" s="33"/>
      <c r="C350" s="34"/>
      <c r="D350" s="34"/>
      <c r="E350" s="34"/>
      <c r="F350" s="34"/>
      <c r="G350" s="34"/>
      <c r="H350" s="34"/>
      <c r="I350" s="34"/>
      <c r="J350" s="86"/>
      <c r="K350" s="34"/>
    </row>
    <row r="351" spans="1:11" x14ac:dyDescent="0.25">
      <c r="A351" s="33"/>
      <c r="B351" s="33"/>
      <c r="C351" s="34"/>
      <c r="D351" s="34"/>
      <c r="E351" s="34"/>
      <c r="F351" s="34"/>
      <c r="G351" s="34"/>
      <c r="H351" s="34"/>
      <c r="I351" s="34"/>
      <c r="J351" s="86"/>
      <c r="K351" s="34"/>
    </row>
    <row r="352" spans="1:11" x14ac:dyDescent="0.25">
      <c r="A352" s="33"/>
      <c r="B352" s="33"/>
      <c r="C352" s="34"/>
      <c r="D352" s="34"/>
      <c r="E352" s="34"/>
      <c r="F352" s="34"/>
      <c r="G352" s="34"/>
      <c r="H352" s="34"/>
      <c r="I352" s="34"/>
      <c r="J352" s="86"/>
      <c r="K352" s="34"/>
    </row>
    <row r="353" spans="1:11" x14ac:dyDescent="0.25">
      <c r="A353" s="33"/>
      <c r="B353" s="33"/>
      <c r="C353" s="34"/>
      <c r="D353" s="34"/>
      <c r="E353" s="34"/>
      <c r="F353" s="34"/>
      <c r="G353" s="34"/>
      <c r="H353" s="34"/>
      <c r="I353" s="34"/>
      <c r="J353" s="86"/>
      <c r="K353" s="34"/>
    </row>
    <row r="354" spans="1:11" x14ac:dyDescent="0.25">
      <c r="A354" s="33"/>
      <c r="B354" s="33"/>
      <c r="C354" s="34"/>
      <c r="D354" s="34"/>
      <c r="E354" s="34"/>
      <c r="F354" s="34"/>
      <c r="G354" s="34"/>
      <c r="H354" s="34"/>
      <c r="I354" s="34"/>
      <c r="J354" s="86"/>
      <c r="K354" s="34"/>
    </row>
    <row r="355" spans="1:11" x14ac:dyDescent="0.25">
      <c r="A355" s="33"/>
      <c r="B355" s="33"/>
      <c r="C355" s="34"/>
      <c r="D355" s="34"/>
      <c r="E355" s="34"/>
      <c r="F355" s="34"/>
      <c r="G355" s="34"/>
      <c r="H355" s="34"/>
      <c r="I355" s="34"/>
      <c r="J355" s="86"/>
      <c r="K355" s="34"/>
    </row>
    <row r="356" spans="1:11" x14ac:dyDescent="0.25">
      <c r="A356" s="33"/>
      <c r="B356" s="33"/>
      <c r="C356" s="34"/>
      <c r="D356" s="34"/>
      <c r="E356" s="34"/>
      <c r="F356" s="34"/>
      <c r="G356" s="34"/>
      <c r="H356" s="34"/>
      <c r="I356" s="34"/>
      <c r="J356" s="86"/>
      <c r="K356" s="34"/>
    </row>
    <row r="357" spans="1:11" x14ac:dyDescent="0.25">
      <c r="A357" s="33"/>
      <c r="B357" s="33"/>
      <c r="C357" s="34"/>
      <c r="D357" s="34"/>
      <c r="E357" s="34"/>
      <c r="F357" s="34"/>
      <c r="G357" s="34"/>
      <c r="H357" s="34"/>
      <c r="I357" s="34"/>
      <c r="J357" s="86"/>
      <c r="K357" s="34"/>
    </row>
    <row r="358" spans="1:11" x14ac:dyDescent="0.25">
      <c r="A358" s="33"/>
      <c r="B358" s="33"/>
      <c r="C358" s="34"/>
      <c r="D358" s="34"/>
      <c r="E358" s="34"/>
      <c r="F358" s="34"/>
      <c r="G358" s="34"/>
      <c r="H358" s="34"/>
      <c r="I358" s="34"/>
      <c r="J358" s="86"/>
      <c r="K358" s="34"/>
    </row>
    <row r="359" spans="1:11" x14ac:dyDescent="0.25">
      <c r="A359" s="33"/>
      <c r="B359" s="33"/>
      <c r="C359" s="34"/>
      <c r="D359" s="34"/>
      <c r="E359" s="34"/>
      <c r="F359" s="34"/>
      <c r="G359" s="34"/>
      <c r="H359" s="34"/>
      <c r="I359" s="34"/>
      <c r="J359" s="86"/>
      <c r="K359" s="34"/>
    </row>
    <row r="360" spans="1:11" x14ac:dyDescent="0.25">
      <c r="A360" s="33"/>
      <c r="B360" s="33"/>
      <c r="C360" s="34"/>
      <c r="D360" s="34"/>
      <c r="E360" s="34"/>
      <c r="F360" s="34"/>
      <c r="G360" s="34"/>
      <c r="H360" s="34"/>
      <c r="I360" s="34"/>
      <c r="J360" s="86"/>
      <c r="K360" s="34"/>
    </row>
    <row r="361" spans="1:11" x14ac:dyDescent="0.25">
      <c r="A361" s="33"/>
      <c r="B361" s="33"/>
      <c r="C361" s="34"/>
      <c r="D361" s="34"/>
      <c r="E361" s="34"/>
      <c r="F361" s="34"/>
      <c r="G361" s="34"/>
      <c r="H361" s="34"/>
      <c r="I361" s="34"/>
      <c r="J361" s="86"/>
      <c r="K361" s="34"/>
    </row>
    <row r="362" spans="1:11" x14ac:dyDescent="0.25">
      <c r="A362" s="33"/>
      <c r="B362" s="33"/>
      <c r="C362" s="34"/>
      <c r="D362" s="34"/>
      <c r="E362" s="34"/>
      <c r="F362" s="34"/>
      <c r="G362" s="34"/>
      <c r="H362" s="34"/>
      <c r="I362" s="34"/>
      <c r="J362" s="86"/>
      <c r="K362" s="34"/>
    </row>
    <row r="363" spans="1:11" x14ac:dyDescent="0.25">
      <c r="A363" s="33"/>
      <c r="B363" s="33"/>
      <c r="C363" s="34"/>
      <c r="D363" s="34"/>
      <c r="E363" s="34"/>
      <c r="F363" s="34"/>
      <c r="G363" s="34"/>
      <c r="H363" s="34"/>
      <c r="I363" s="34"/>
      <c r="J363" s="86"/>
      <c r="K363" s="34"/>
    </row>
    <row r="364" spans="1:11" x14ac:dyDescent="0.25">
      <c r="A364" s="33"/>
      <c r="B364" s="33"/>
      <c r="C364" s="34"/>
      <c r="D364" s="34"/>
      <c r="E364" s="34"/>
      <c r="F364" s="34"/>
      <c r="G364" s="34"/>
      <c r="H364" s="34"/>
      <c r="I364" s="34"/>
      <c r="J364" s="86"/>
      <c r="K364" s="34"/>
    </row>
    <row r="365" spans="1:11" x14ac:dyDescent="0.25">
      <c r="A365" s="33"/>
      <c r="B365" s="33"/>
      <c r="C365" s="34"/>
      <c r="D365" s="34"/>
      <c r="E365" s="34"/>
      <c r="F365" s="34"/>
      <c r="G365" s="34"/>
      <c r="H365" s="34"/>
      <c r="I365" s="34"/>
      <c r="J365" s="86"/>
      <c r="K365" s="34"/>
    </row>
    <row r="366" spans="1:11" x14ac:dyDescent="0.25">
      <c r="A366" s="33"/>
      <c r="B366" s="33"/>
      <c r="C366" s="34"/>
      <c r="D366" s="34"/>
      <c r="E366" s="34"/>
      <c r="F366" s="34"/>
      <c r="G366" s="34"/>
      <c r="H366" s="34"/>
      <c r="I366" s="34"/>
      <c r="J366" s="86"/>
      <c r="K366" s="34"/>
    </row>
    <row r="367" spans="1:11" x14ac:dyDescent="0.25">
      <c r="A367" s="33"/>
      <c r="B367" s="33"/>
      <c r="C367" s="34"/>
      <c r="D367" s="34"/>
      <c r="E367" s="34"/>
      <c r="F367" s="34"/>
      <c r="G367" s="34"/>
      <c r="H367" s="34"/>
      <c r="I367" s="34"/>
      <c r="J367" s="86"/>
      <c r="K367" s="34"/>
    </row>
    <row r="368" spans="1:11" x14ac:dyDescent="0.25">
      <c r="A368" s="33"/>
      <c r="B368" s="33"/>
      <c r="C368" s="34"/>
      <c r="D368" s="34"/>
      <c r="E368" s="34"/>
      <c r="F368" s="34"/>
      <c r="G368" s="34"/>
      <c r="H368" s="34"/>
      <c r="I368" s="34"/>
      <c r="J368" s="86"/>
      <c r="K368" s="34"/>
    </row>
    <row r="369" spans="1:11" x14ac:dyDescent="0.25">
      <c r="A369" s="33"/>
      <c r="B369" s="33"/>
      <c r="C369" s="34"/>
      <c r="D369" s="34"/>
      <c r="E369" s="34"/>
      <c r="F369" s="34"/>
      <c r="G369" s="34"/>
      <c r="H369" s="34"/>
      <c r="I369" s="34"/>
      <c r="J369" s="86"/>
      <c r="K369" s="34"/>
    </row>
    <row r="370" spans="1:11" x14ac:dyDescent="0.25">
      <c r="A370" s="33"/>
      <c r="B370" s="33"/>
      <c r="C370" s="34"/>
      <c r="D370" s="34"/>
      <c r="E370" s="34"/>
      <c r="F370" s="34"/>
      <c r="G370" s="34"/>
      <c r="H370" s="34"/>
      <c r="I370" s="34"/>
      <c r="J370" s="86"/>
      <c r="K370" s="34"/>
    </row>
    <row r="371" spans="1:11" x14ac:dyDescent="0.25">
      <c r="A371" s="33"/>
      <c r="B371" s="33"/>
      <c r="C371" s="34"/>
      <c r="D371" s="34"/>
      <c r="E371" s="34"/>
      <c r="F371" s="34"/>
      <c r="G371" s="34"/>
      <c r="H371" s="34"/>
      <c r="I371" s="34"/>
      <c r="J371" s="86"/>
      <c r="K371" s="34"/>
    </row>
    <row r="372" spans="1:11" x14ac:dyDescent="0.25">
      <c r="A372" s="33"/>
      <c r="B372" s="33"/>
      <c r="C372" s="34"/>
      <c r="D372" s="34"/>
      <c r="E372" s="34"/>
      <c r="F372" s="34"/>
      <c r="G372" s="34"/>
      <c r="H372" s="34"/>
      <c r="I372" s="34"/>
      <c r="J372" s="86"/>
      <c r="K372" s="34"/>
    </row>
    <row r="373" spans="1:11" x14ac:dyDescent="0.25">
      <c r="A373" s="33"/>
      <c r="B373" s="33"/>
      <c r="C373" s="34"/>
      <c r="D373" s="34"/>
      <c r="E373" s="34"/>
      <c r="F373" s="34"/>
      <c r="G373" s="34"/>
      <c r="H373" s="34"/>
      <c r="I373" s="34"/>
      <c r="J373" s="86"/>
      <c r="K373" s="34"/>
    </row>
    <row r="374" spans="1:11" x14ac:dyDescent="0.25">
      <c r="A374" s="33"/>
      <c r="B374" s="33"/>
      <c r="C374" s="34"/>
      <c r="D374" s="34"/>
      <c r="E374" s="34"/>
      <c r="F374" s="34"/>
      <c r="G374" s="34"/>
      <c r="H374" s="34"/>
      <c r="I374" s="34"/>
      <c r="J374" s="86"/>
      <c r="K374" s="34"/>
    </row>
    <row r="375" spans="1:11" x14ac:dyDescent="0.25">
      <c r="A375" s="33"/>
      <c r="B375" s="33"/>
      <c r="C375" s="34"/>
      <c r="D375" s="34"/>
      <c r="E375" s="34"/>
      <c r="F375" s="34"/>
      <c r="G375" s="34"/>
      <c r="H375" s="34"/>
      <c r="I375" s="34"/>
      <c r="J375" s="86"/>
      <c r="K375" s="34"/>
    </row>
    <row r="376" spans="1:11" x14ac:dyDescent="0.25">
      <c r="A376" s="33"/>
      <c r="B376" s="33"/>
      <c r="C376" s="34"/>
      <c r="D376" s="34"/>
      <c r="E376" s="34"/>
      <c r="F376" s="34"/>
      <c r="G376" s="34"/>
      <c r="H376" s="34"/>
      <c r="I376" s="34"/>
      <c r="J376" s="86"/>
      <c r="K376" s="34"/>
    </row>
    <row r="377" spans="1:11" x14ac:dyDescent="0.25">
      <c r="A377" s="33"/>
      <c r="B377" s="33"/>
      <c r="C377" s="34"/>
      <c r="D377" s="34"/>
      <c r="E377" s="34"/>
      <c r="F377" s="34"/>
      <c r="G377" s="34"/>
      <c r="H377" s="34"/>
      <c r="I377" s="34"/>
      <c r="J377" s="86"/>
      <c r="K377" s="34"/>
    </row>
    <row r="378" spans="1:11" x14ac:dyDescent="0.25">
      <c r="A378" s="33"/>
      <c r="B378" s="33"/>
      <c r="C378" s="34"/>
      <c r="D378" s="34"/>
      <c r="E378" s="34"/>
      <c r="F378" s="34"/>
      <c r="G378" s="34"/>
      <c r="H378" s="34"/>
      <c r="I378" s="34"/>
      <c r="J378" s="86"/>
      <c r="K378" s="34"/>
    </row>
    <row r="379" spans="1:11" x14ac:dyDescent="0.25">
      <c r="A379" s="33"/>
      <c r="B379" s="33"/>
      <c r="C379" s="34"/>
      <c r="D379" s="34"/>
      <c r="E379" s="34"/>
      <c r="F379" s="34"/>
      <c r="G379" s="34"/>
      <c r="H379" s="34"/>
      <c r="I379" s="34"/>
      <c r="J379" s="86"/>
      <c r="K379" s="34"/>
    </row>
    <row r="380" spans="1:11" x14ac:dyDescent="0.25">
      <c r="A380" s="33"/>
      <c r="B380" s="33"/>
      <c r="C380" s="34"/>
      <c r="D380" s="34"/>
      <c r="E380" s="34"/>
      <c r="F380" s="34"/>
      <c r="G380" s="34"/>
      <c r="H380" s="34"/>
      <c r="I380" s="34"/>
      <c r="J380" s="86"/>
      <c r="K380" s="34"/>
    </row>
    <row r="381" spans="1:11" x14ac:dyDescent="0.25">
      <c r="A381" s="33"/>
      <c r="B381" s="33"/>
      <c r="C381" s="34"/>
      <c r="D381" s="34"/>
      <c r="E381" s="34"/>
      <c r="F381" s="34"/>
      <c r="G381" s="34"/>
      <c r="H381" s="34"/>
      <c r="I381" s="34"/>
      <c r="J381" s="86"/>
      <c r="K381" s="34"/>
    </row>
    <row r="382" spans="1:11" x14ac:dyDescent="0.25">
      <c r="A382" s="33"/>
      <c r="B382" s="33"/>
      <c r="C382" s="34"/>
      <c r="D382" s="34"/>
      <c r="E382" s="34"/>
      <c r="F382" s="34"/>
      <c r="G382" s="34"/>
      <c r="H382" s="34"/>
      <c r="I382" s="34"/>
      <c r="J382" s="86"/>
      <c r="K382" s="34"/>
    </row>
    <row r="383" spans="1:11" x14ac:dyDescent="0.25">
      <c r="A383" s="33"/>
      <c r="B383" s="33"/>
      <c r="C383" s="34"/>
      <c r="D383" s="34"/>
      <c r="E383" s="34"/>
      <c r="F383" s="34"/>
      <c r="G383" s="34"/>
      <c r="H383" s="34"/>
      <c r="I383" s="34"/>
      <c r="J383" s="86"/>
      <c r="K383" s="34"/>
    </row>
    <row r="384" spans="1:11" x14ac:dyDescent="0.25">
      <c r="A384" s="33"/>
      <c r="B384" s="33"/>
      <c r="C384" s="34"/>
      <c r="D384" s="34"/>
      <c r="E384" s="34"/>
      <c r="F384" s="34"/>
      <c r="G384" s="34"/>
      <c r="H384" s="34"/>
      <c r="I384" s="34"/>
      <c r="J384" s="86"/>
      <c r="K384" s="34"/>
    </row>
    <row r="385" spans="1:11" x14ac:dyDescent="0.25">
      <c r="A385" s="33"/>
      <c r="B385" s="33"/>
      <c r="C385" s="34"/>
      <c r="D385" s="34"/>
      <c r="E385" s="34"/>
      <c r="F385" s="34"/>
      <c r="G385" s="34"/>
      <c r="H385" s="34"/>
      <c r="I385" s="34"/>
      <c r="J385" s="86"/>
      <c r="K385" s="34"/>
    </row>
    <row r="386" spans="1:11" x14ac:dyDescent="0.25">
      <c r="A386" s="33"/>
      <c r="B386" s="33"/>
      <c r="C386" s="34"/>
      <c r="D386" s="34"/>
      <c r="E386" s="34"/>
      <c r="F386" s="34"/>
      <c r="G386" s="34"/>
      <c r="H386" s="34"/>
      <c r="I386" s="34"/>
      <c r="J386" s="86"/>
      <c r="K386" s="34"/>
    </row>
    <row r="387" spans="1:11" x14ac:dyDescent="0.25">
      <c r="A387" s="33"/>
      <c r="B387" s="33"/>
      <c r="C387" s="34"/>
      <c r="D387" s="34"/>
      <c r="E387" s="34"/>
      <c r="F387" s="34"/>
      <c r="G387" s="34"/>
      <c r="H387" s="34"/>
      <c r="I387" s="34"/>
      <c r="J387" s="86"/>
      <c r="K387" s="34"/>
    </row>
    <row r="388" spans="1:11" x14ac:dyDescent="0.25">
      <c r="A388" s="33"/>
      <c r="B388" s="33"/>
      <c r="C388" s="34"/>
      <c r="D388" s="34"/>
      <c r="E388" s="34"/>
      <c r="F388" s="34"/>
      <c r="G388" s="34"/>
      <c r="H388" s="34"/>
      <c r="I388" s="34"/>
      <c r="J388" s="86"/>
      <c r="K388" s="34"/>
    </row>
    <row r="389" spans="1:11" x14ac:dyDescent="0.25">
      <c r="A389" s="33"/>
      <c r="B389" s="33"/>
      <c r="C389" s="34"/>
      <c r="D389" s="34"/>
      <c r="E389" s="34"/>
      <c r="F389" s="34"/>
      <c r="G389" s="34"/>
      <c r="H389" s="34"/>
      <c r="I389" s="34"/>
      <c r="J389" s="86"/>
      <c r="K389" s="34"/>
    </row>
    <row r="390" spans="1:11" x14ac:dyDescent="0.25">
      <c r="A390" s="33"/>
      <c r="B390" s="33"/>
      <c r="C390" s="34"/>
      <c r="D390" s="34"/>
      <c r="E390" s="34"/>
      <c r="F390" s="34"/>
      <c r="G390" s="34"/>
      <c r="H390" s="34"/>
      <c r="I390" s="34"/>
      <c r="J390" s="86"/>
      <c r="K390" s="34"/>
    </row>
    <row r="391" spans="1:11" x14ac:dyDescent="0.25">
      <c r="A391" s="33"/>
      <c r="B391" s="33"/>
      <c r="C391" s="34"/>
      <c r="D391" s="34"/>
      <c r="E391" s="34"/>
      <c r="F391" s="34"/>
      <c r="G391" s="34"/>
      <c r="H391" s="34"/>
      <c r="I391" s="34"/>
      <c r="J391" s="86"/>
      <c r="K391" s="34"/>
    </row>
    <row r="392" spans="1:11" x14ac:dyDescent="0.25">
      <c r="A392" s="33"/>
      <c r="B392" s="33"/>
      <c r="C392" s="34"/>
      <c r="D392" s="34"/>
      <c r="E392" s="34"/>
      <c r="F392" s="34"/>
      <c r="G392" s="34"/>
      <c r="H392" s="34"/>
      <c r="I392" s="34"/>
      <c r="J392" s="86"/>
      <c r="K392" s="34"/>
    </row>
    <row r="393" spans="1:11" x14ac:dyDescent="0.25">
      <c r="A393" s="33"/>
      <c r="B393" s="33"/>
      <c r="C393" s="34"/>
      <c r="D393" s="34"/>
      <c r="E393" s="34"/>
      <c r="F393" s="34"/>
      <c r="G393" s="34"/>
      <c r="H393" s="34"/>
      <c r="I393" s="34"/>
      <c r="J393" s="86"/>
      <c r="K393" s="34"/>
    </row>
    <row r="394" spans="1:11" x14ac:dyDescent="0.25">
      <c r="A394" s="33"/>
      <c r="B394" s="33"/>
      <c r="C394" s="34"/>
      <c r="D394" s="34"/>
      <c r="E394" s="34"/>
      <c r="F394" s="34"/>
      <c r="G394" s="34"/>
      <c r="H394" s="34"/>
      <c r="I394" s="34"/>
      <c r="J394" s="86"/>
      <c r="K394" s="34"/>
    </row>
    <row r="395" spans="1:11" x14ac:dyDescent="0.25">
      <c r="A395" s="33"/>
      <c r="B395" s="33"/>
      <c r="C395" s="34"/>
      <c r="D395" s="34"/>
      <c r="E395" s="34"/>
      <c r="F395" s="34"/>
      <c r="G395" s="34"/>
      <c r="H395" s="34"/>
      <c r="I395" s="34"/>
      <c r="J395" s="86"/>
      <c r="K395" s="34"/>
    </row>
    <row r="396" spans="1:11" x14ac:dyDescent="0.25">
      <c r="A396" s="33"/>
      <c r="B396" s="33"/>
      <c r="C396" s="34"/>
      <c r="D396" s="34"/>
      <c r="E396" s="34"/>
      <c r="F396" s="34"/>
      <c r="G396" s="34"/>
      <c r="H396" s="34"/>
      <c r="I396" s="34"/>
      <c r="J396" s="86"/>
      <c r="K396" s="34"/>
    </row>
    <row r="397" spans="1:11" x14ac:dyDescent="0.25">
      <c r="A397" s="33"/>
      <c r="B397" s="33"/>
      <c r="C397" s="34"/>
      <c r="D397" s="34"/>
      <c r="E397" s="34"/>
      <c r="F397" s="34"/>
      <c r="G397" s="34"/>
      <c r="H397" s="34"/>
      <c r="I397" s="34"/>
      <c r="J397" s="86"/>
      <c r="K397" s="34"/>
    </row>
    <row r="398" spans="1:11" x14ac:dyDescent="0.25">
      <c r="A398" s="33"/>
      <c r="B398" s="33"/>
      <c r="C398" s="34"/>
      <c r="D398" s="34"/>
      <c r="E398" s="34"/>
      <c r="F398" s="34"/>
      <c r="G398" s="34"/>
      <c r="H398" s="34"/>
      <c r="I398" s="34"/>
      <c r="J398" s="86"/>
      <c r="K398" s="34"/>
    </row>
    <row r="399" spans="1:11" x14ac:dyDescent="0.25">
      <c r="A399" s="33"/>
      <c r="B399" s="33"/>
      <c r="C399" s="34"/>
      <c r="D399" s="34"/>
      <c r="E399" s="34"/>
      <c r="F399" s="34"/>
      <c r="G399" s="34"/>
      <c r="H399" s="34"/>
      <c r="I399" s="34"/>
      <c r="J399" s="86"/>
      <c r="K399" s="34"/>
    </row>
    <row r="400" spans="1:11" x14ac:dyDescent="0.25">
      <c r="A400" s="33"/>
      <c r="B400" s="33"/>
      <c r="C400" s="34"/>
      <c r="D400" s="34"/>
      <c r="E400" s="34"/>
      <c r="F400" s="34"/>
      <c r="G400" s="34"/>
      <c r="H400" s="34"/>
      <c r="I400" s="34"/>
      <c r="J400" s="86"/>
      <c r="K400" s="34"/>
    </row>
    <row r="401" spans="1:11" x14ac:dyDescent="0.25">
      <c r="A401" s="33"/>
      <c r="B401" s="33"/>
      <c r="C401" s="34"/>
      <c r="D401" s="34"/>
      <c r="E401" s="34"/>
      <c r="F401" s="34"/>
      <c r="G401" s="34"/>
      <c r="H401" s="34"/>
      <c r="I401" s="34"/>
      <c r="J401" s="86"/>
      <c r="K401" s="34"/>
    </row>
    <row r="402" spans="1:11" x14ac:dyDescent="0.25">
      <c r="A402" s="33"/>
      <c r="B402" s="33"/>
      <c r="C402" s="34"/>
      <c r="D402" s="34"/>
      <c r="E402" s="34"/>
      <c r="F402" s="34"/>
      <c r="G402" s="34"/>
      <c r="H402" s="34"/>
      <c r="I402" s="34"/>
      <c r="J402" s="86"/>
      <c r="K402" s="34"/>
    </row>
    <row r="403" spans="1:11" x14ac:dyDescent="0.25">
      <c r="A403" s="33"/>
      <c r="B403" s="33"/>
      <c r="C403" s="34"/>
      <c r="D403" s="34"/>
      <c r="E403" s="34"/>
      <c r="F403" s="34"/>
      <c r="G403" s="34"/>
      <c r="H403" s="34"/>
      <c r="I403" s="34"/>
      <c r="J403" s="86"/>
      <c r="K403" s="34"/>
    </row>
    <row r="404" spans="1:11" x14ac:dyDescent="0.25">
      <c r="A404" s="33"/>
      <c r="B404" s="33"/>
      <c r="C404" s="34"/>
      <c r="D404" s="34"/>
      <c r="E404" s="34"/>
      <c r="F404" s="34"/>
      <c r="G404" s="34"/>
      <c r="H404" s="34"/>
      <c r="I404" s="34"/>
      <c r="J404" s="86"/>
      <c r="K404" s="34"/>
    </row>
    <row r="405" spans="1:11" x14ac:dyDescent="0.25">
      <c r="A405" s="33"/>
      <c r="B405" s="33"/>
      <c r="C405" s="34"/>
      <c r="D405" s="34"/>
      <c r="E405" s="34"/>
      <c r="F405" s="34"/>
      <c r="G405" s="34"/>
      <c r="H405" s="34"/>
      <c r="I405" s="34"/>
      <c r="J405" s="86"/>
      <c r="K405" s="34"/>
    </row>
    <row r="406" spans="1:11" x14ac:dyDescent="0.25">
      <c r="A406" s="33"/>
      <c r="B406" s="33"/>
      <c r="C406" s="34"/>
      <c r="D406" s="34"/>
      <c r="E406" s="34"/>
      <c r="F406" s="34"/>
      <c r="G406" s="34"/>
      <c r="H406" s="34"/>
      <c r="I406" s="34"/>
      <c r="J406" s="86"/>
      <c r="K406" s="34"/>
    </row>
    <row r="407" spans="1:11" x14ac:dyDescent="0.25">
      <c r="A407" s="33"/>
      <c r="B407" s="33"/>
      <c r="C407" s="34"/>
      <c r="D407" s="34"/>
      <c r="E407" s="34"/>
      <c r="F407" s="34"/>
      <c r="G407" s="34"/>
      <c r="H407" s="34"/>
      <c r="I407" s="34"/>
      <c r="J407" s="86"/>
      <c r="K407" s="34"/>
    </row>
    <row r="408" spans="1:11" x14ac:dyDescent="0.25">
      <c r="A408" s="33"/>
      <c r="B408" s="33"/>
      <c r="C408" s="34"/>
      <c r="D408" s="34"/>
      <c r="E408" s="34"/>
      <c r="F408" s="34"/>
      <c r="G408" s="34"/>
      <c r="H408" s="34"/>
      <c r="I408" s="34"/>
      <c r="J408" s="86"/>
      <c r="K408" s="34"/>
    </row>
    <row r="409" spans="1:11" x14ac:dyDescent="0.25">
      <c r="A409" s="33"/>
      <c r="B409" s="33"/>
      <c r="C409" s="34"/>
      <c r="D409" s="34"/>
      <c r="E409" s="34"/>
      <c r="F409" s="34"/>
      <c r="G409" s="34"/>
      <c r="H409" s="34"/>
      <c r="I409" s="34"/>
      <c r="J409" s="86"/>
      <c r="K409" s="34"/>
    </row>
    <row r="410" spans="1:11" x14ac:dyDescent="0.25">
      <c r="A410" s="33"/>
      <c r="B410" s="33"/>
      <c r="C410" s="34"/>
      <c r="D410" s="34"/>
      <c r="E410" s="34"/>
      <c r="F410" s="34"/>
      <c r="G410" s="34"/>
      <c r="H410" s="34"/>
      <c r="I410" s="34"/>
      <c r="J410" s="86"/>
      <c r="K410" s="34"/>
    </row>
    <row r="411" spans="1:11" x14ac:dyDescent="0.25">
      <c r="A411" s="33"/>
      <c r="B411" s="33"/>
      <c r="C411" s="34"/>
      <c r="D411" s="34"/>
      <c r="E411" s="34"/>
      <c r="F411" s="34"/>
      <c r="G411" s="34"/>
      <c r="H411" s="34"/>
      <c r="I411" s="34"/>
      <c r="J411" s="86"/>
      <c r="K411" s="34"/>
    </row>
    <row r="412" spans="1:11" x14ac:dyDescent="0.25">
      <c r="A412" s="33"/>
      <c r="B412" s="33"/>
      <c r="C412" s="34"/>
      <c r="D412" s="34"/>
      <c r="E412" s="34"/>
      <c r="F412" s="34"/>
      <c r="G412" s="34"/>
      <c r="H412" s="34"/>
      <c r="I412" s="34"/>
      <c r="J412" s="86"/>
      <c r="K412" s="34"/>
    </row>
    <row r="413" spans="1:11" x14ac:dyDescent="0.25">
      <c r="A413" s="33"/>
      <c r="B413" s="33"/>
      <c r="C413" s="34"/>
      <c r="D413" s="34"/>
      <c r="E413" s="34"/>
      <c r="F413" s="34"/>
      <c r="G413" s="34"/>
      <c r="H413" s="34"/>
      <c r="I413" s="34"/>
      <c r="J413" s="86"/>
      <c r="K413" s="34"/>
    </row>
    <row r="414" spans="1:11" x14ac:dyDescent="0.25">
      <c r="A414" s="33"/>
      <c r="B414" s="33"/>
      <c r="C414" s="34"/>
      <c r="D414" s="34"/>
      <c r="E414" s="34"/>
      <c r="F414" s="34"/>
      <c r="G414" s="34"/>
      <c r="H414" s="34"/>
      <c r="I414" s="34"/>
      <c r="J414" s="86"/>
      <c r="K414" s="34"/>
    </row>
    <row r="415" spans="1:11" x14ac:dyDescent="0.25">
      <c r="A415" s="33"/>
      <c r="B415" s="33"/>
      <c r="C415" s="34"/>
      <c r="D415" s="34"/>
      <c r="E415" s="34"/>
      <c r="F415" s="34"/>
      <c r="G415" s="34"/>
      <c r="H415" s="34"/>
      <c r="I415" s="34"/>
      <c r="J415" s="86"/>
      <c r="K415" s="34"/>
    </row>
    <row r="416" spans="1:11" x14ac:dyDescent="0.25">
      <c r="A416" s="33"/>
      <c r="B416" s="33"/>
      <c r="C416" s="34"/>
      <c r="D416" s="34"/>
      <c r="E416" s="34"/>
      <c r="F416" s="34"/>
      <c r="G416" s="34"/>
      <c r="H416" s="34"/>
      <c r="I416" s="34"/>
      <c r="J416" s="86"/>
      <c r="K416" s="34"/>
    </row>
    <row r="417" spans="1:11" x14ac:dyDescent="0.25">
      <c r="A417" s="33"/>
      <c r="B417" s="33"/>
      <c r="C417" s="34"/>
      <c r="D417" s="34"/>
      <c r="E417" s="34"/>
      <c r="F417" s="34"/>
      <c r="G417" s="34"/>
      <c r="H417" s="34"/>
      <c r="I417" s="34"/>
      <c r="J417" s="86"/>
      <c r="K417" s="34"/>
    </row>
    <row r="418" spans="1:11" x14ac:dyDescent="0.25">
      <c r="A418" s="33"/>
      <c r="B418" s="33"/>
      <c r="C418" s="34"/>
      <c r="D418" s="34"/>
      <c r="E418" s="34"/>
      <c r="F418" s="34"/>
      <c r="G418" s="34"/>
      <c r="H418" s="34"/>
      <c r="I418" s="34"/>
      <c r="J418" s="86"/>
      <c r="K418" s="34"/>
    </row>
    <row r="419" spans="1:11" x14ac:dyDescent="0.25">
      <c r="A419" s="33"/>
      <c r="B419" s="33"/>
      <c r="C419" s="34"/>
      <c r="D419" s="34"/>
      <c r="E419" s="34"/>
      <c r="F419" s="34"/>
      <c r="G419" s="34"/>
      <c r="H419" s="34"/>
      <c r="I419" s="34"/>
      <c r="J419" s="86"/>
      <c r="K419" s="34"/>
    </row>
    <row r="420" spans="1:11" x14ac:dyDescent="0.25">
      <c r="A420" s="33"/>
      <c r="B420" s="33"/>
      <c r="C420" s="34"/>
      <c r="D420" s="34"/>
      <c r="E420" s="34"/>
      <c r="F420" s="34"/>
      <c r="G420" s="34"/>
      <c r="H420" s="34"/>
      <c r="I420" s="34"/>
      <c r="J420" s="86"/>
      <c r="K420" s="34"/>
    </row>
    <row r="421" spans="1:11" x14ac:dyDescent="0.25">
      <c r="A421" s="33"/>
      <c r="B421" s="33"/>
      <c r="C421" s="34"/>
      <c r="D421" s="34"/>
      <c r="E421" s="34"/>
      <c r="F421" s="34"/>
      <c r="G421" s="34"/>
      <c r="H421" s="34"/>
      <c r="I421" s="34"/>
      <c r="J421" s="86"/>
      <c r="K421" s="34"/>
    </row>
    <row r="422" spans="1:11" x14ac:dyDescent="0.25">
      <c r="A422" s="33"/>
      <c r="B422" s="33"/>
      <c r="C422" s="34"/>
      <c r="D422" s="34"/>
      <c r="E422" s="34"/>
      <c r="F422" s="34"/>
      <c r="G422" s="34"/>
      <c r="H422" s="34"/>
      <c r="I422" s="34"/>
      <c r="J422" s="86"/>
      <c r="K422" s="34"/>
    </row>
    <row r="423" spans="1:11" x14ac:dyDescent="0.25">
      <c r="A423" s="33"/>
      <c r="B423" s="33"/>
      <c r="C423" s="34"/>
      <c r="D423" s="34"/>
      <c r="E423" s="34"/>
      <c r="F423" s="34"/>
      <c r="G423" s="34"/>
      <c r="H423" s="34"/>
      <c r="I423" s="34"/>
      <c r="J423" s="86"/>
      <c r="K423" s="34"/>
    </row>
    <row r="424" spans="1:11" x14ac:dyDescent="0.25">
      <c r="A424" s="33"/>
      <c r="B424" s="33"/>
      <c r="C424" s="34"/>
      <c r="D424" s="34"/>
      <c r="E424" s="34"/>
      <c r="F424" s="34"/>
      <c r="G424" s="34"/>
      <c r="H424" s="34"/>
      <c r="I424" s="34"/>
      <c r="J424" s="86"/>
      <c r="K424" s="34"/>
    </row>
    <row r="425" spans="1:11" x14ac:dyDescent="0.25">
      <c r="A425" s="33"/>
      <c r="B425" s="33"/>
      <c r="C425" s="34"/>
      <c r="D425" s="34"/>
      <c r="E425" s="34"/>
      <c r="F425" s="34"/>
      <c r="G425" s="34"/>
      <c r="H425" s="34"/>
      <c r="I425" s="34"/>
      <c r="J425" s="86"/>
      <c r="K425" s="34"/>
    </row>
    <row r="426" spans="1:11" x14ac:dyDescent="0.25">
      <c r="A426" s="33"/>
      <c r="B426" s="33"/>
      <c r="C426" s="34"/>
      <c r="D426" s="34"/>
      <c r="E426" s="34"/>
      <c r="F426" s="34"/>
      <c r="G426" s="34"/>
      <c r="H426" s="34"/>
      <c r="I426" s="34"/>
      <c r="J426" s="86"/>
      <c r="K426" s="34"/>
    </row>
    <row r="427" spans="1:11" x14ac:dyDescent="0.25">
      <c r="A427" s="33"/>
      <c r="B427" s="33"/>
      <c r="C427" s="34"/>
      <c r="D427" s="34"/>
      <c r="E427" s="34"/>
      <c r="F427" s="34"/>
      <c r="G427" s="34"/>
      <c r="H427" s="34"/>
      <c r="I427" s="34"/>
      <c r="J427" s="86"/>
      <c r="K427" s="34"/>
    </row>
    <row r="428" spans="1:11" x14ac:dyDescent="0.25">
      <c r="A428" s="33"/>
      <c r="B428" s="33"/>
      <c r="C428" s="34"/>
      <c r="D428" s="34"/>
      <c r="E428" s="34"/>
      <c r="F428" s="34"/>
      <c r="G428" s="34"/>
      <c r="H428" s="34"/>
      <c r="I428" s="34"/>
      <c r="J428" s="86"/>
      <c r="K428" s="34"/>
    </row>
    <row r="429" spans="1:11" x14ac:dyDescent="0.25">
      <c r="A429" s="33"/>
      <c r="B429" s="33"/>
      <c r="C429" s="34"/>
      <c r="D429" s="34"/>
      <c r="E429" s="34"/>
      <c r="F429" s="34"/>
      <c r="G429" s="34"/>
      <c r="H429" s="34"/>
      <c r="I429" s="34"/>
      <c r="J429" s="86"/>
      <c r="K429" s="34"/>
    </row>
    <row r="430" spans="1:11" x14ac:dyDescent="0.25">
      <c r="A430" s="33"/>
      <c r="B430" s="33"/>
      <c r="C430" s="34"/>
      <c r="D430" s="34"/>
      <c r="E430" s="34"/>
      <c r="F430" s="34"/>
      <c r="G430" s="34"/>
      <c r="H430" s="34"/>
      <c r="I430" s="34"/>
      <c r="J430" s="86"/>
      <c r="K430" s="34"/>
    </row>
    <row r="431" spans="1:11" x14ac:dyDescent="0.25">
      <c r="A431" s="33"/>
      <c r="B431" s="33"/>
      <c r="C431" s="34"/>
      <c r="D431" s="34"/>
      <c r="E431" s="34"/>
      <c r="F431" s="34"/>
      <c r="G431" s="34"/>
      <c r="H431" s="34"/>
      <c r="I431" s="34"/>
      <c r="J431" s="86"/>
      <c r="K431" s="34"/>
    </row>
    <row r="432" spans="1:11" x14ac:dyDescent="0.25">
      <c r="A432" s="33"/>
      <c r="B432" s="33"/>
      <c r="C432" s="34"/>
      <c r="D432" s="34"/>
      <c r="E432" s="34"/>
      <c r="F432" s="34"/>
      <c r="G432" s="34"/>
      <c r="H432" s="34"/>
      <c r="I432" s="34"/>
      <c r="J432" s="86"/>
      <c r="K432" s="34"/>
    </row>
    <row r="433" spans="1:11" x14ac:dyDescent="0.25">
      <c r="A433" s="33"/>
      <c r="B433" s="33"/>
      <c r="C433" s="34"/>
      <c r="D433" s="34"/>
      <c r="E433" s="34"/>
      <c r="F433" s="34"/>
      <c r="G433" s="34"/>
      <c r="H433" s="34"/>
      <c r="I433" s="34"/>
      <c r="J433" s="86"/>
      <c r="K433" s="34"/>
    </row>
    <row r="434" spans="1:11" x14ac:dyDescent="0.25">
      <c r="A434" s="33"/>
      <c r="B434" s="33"/>
      <c r="C434" s="34"/>
      <c r="D434" s="34"/>
      <c r="E434" s="34"/>
      <c r="F434" s="34"/>
      <c r="G434" s="34"/>
      <c r="H434" s="34"/>
      <c r="I434" s="34"/>
      <c r="J434" s="86"/>
      <c r="K434" s="34"/>
    </row>
    <row r="435" spans="1:11" x14ac:dyDescent="0.25">
      <c r="A435" s="33"/>
      <c r="B435" s="33"/>
      <c r="C435" s="34"/>
      <c r="D435" s="34"/>
      <c r="E435" s="34"/>
      <c r="F435" s="34"/>
      <c r="G435" s="34"/>
      <c r="H435" s="34"/>
      <c r="I435" s="34"/>
      <c r="J435" s="86"/>
      <c r="K435" s="34"/>
    </row>
    <row r="436" spans="1:11" x14ac:dyDescent="0.25">
      <c r="A436" s="33"/>
      <c r="B436" s="33"/>
      <c r="C436" s="34"/>
      <c r="D436" s="34"/>
      <c r="E436" s="34"/>
      <c r="F436" s="34"/>
      <c r="G436" s="34"/>
      <c r="H436" s="34"/>
      <c r="I436" s="34"/>
      <c r="J436" s="86"/>
      <c r="K436" s="34"/>
    </row>
    <row r="437" spans="1:11" x14ac:dyDescent="0.25">
      <c r="A437" s="33"/>
      <c r="B437" s="33"/>
      <c r="C437" s="34"/>
      <c r="D437" s="34"/>
      <c r="E437" s="34"/>
      <c r="F437" s="34"/>
      <c r="G437" s="34"/>
      <c r="H437" s="34"/>
      <c r="I437" s="34"/>
      <c r="J437" s="86"/>
      <c r="K437" s="34"/>
    </row>
    <row r="438" spans="1:11" x14ac:dyDescent="0.25">
      <c r="A438" s="33"/>
      <c r="B438" s="33"/>
      <c r="C438" s="34"/>
      <c r="D438" s="34"/>
      <c r="E438" s="34"/>
      <c r="F438" s="34"/>
      <c r="G438" s="34"/>
      <c r="H438" s="34"/>
      <c r="I438" s="34"/>
      <c r="J438" s="86"/>
      <c r="K438" s="34"/>
    </row>
    <row r="439" spans="1:11" x14ac:dyDescent="0.25">
      <c r="A439" s="33"/>
      <c r="B439" s="33"/>
      <c r="C439" s="34"/>
      <c r="D439" s="34"/>
      <c r="E439" s="34"/>
      <c r="F439" s="34"/>
      <c r="G439" s="34"/>
      <c r="H439" s="34"/>
      <c r="I439" s="34"/>
      <c r="J439" s="86"/>
      <c r="K439" s="34"/>
    </row>
    <row r="440" spans="1:11" x14ac:dyDescent="0.25">
      <c r="A440" s="33"/>
      <c r="B440" s="33"/>
      <c r="C440" s="34"/>
      <c r="D440" s="34"/>
      <c r="E440" s="34"/>
      <c r="F440" s="34"/>
      <c r="G440" s="34"/>
      <c r="H440" s="34"/>
      <c r="I440" s="34"/>
      <c r="J440" s="86"/>
      <c r="K440" s="34"/>
    </row>
    <row r="441" spans="1:11" x14ac:dyDescent="0.25">
      <c r="A441" s="33"/>
      <c r="B441" s="33"/>
      <c r="C441" s="34"/>
      <c r="D441" s="34"/>
      <c r="E441" s="34"/>
      <c r="F441" s="34"/>
      <c r="G441" s="34"/>
      <c r="H441" s="34"/>
      <c r="I441" s="34"/>
      <c r="J441" s="86"/>
      <c r="K441" s="34"/>
    </row>
    <row r="442" spans="1:11" x14ac:dyDescent="0.25">
      <c r="A442" s="33"/>
      <c r="B442" s="33"/>
      <c r="C442" s="34"/>
      <c r="D442" s="34"/>
      <c r="E442" s="34"/>
      <c r="F442" s="34"/>
      <c r="G442" s="34"/>
      <c r="H442" s="34"/>
      <c r="I442" s="34"/>
      <c r="J442" s="86"/>
      <c r="K442" s="34"/>
    </row>
    <row r="443" spans="1:11" x14ac:dyDescent="0.25">
      <c r="A443" s="33"/>
      <c r="B443" s="33"/>
      <c r="C443" s="34"/>
      <c r="D443" s="34"/>
      <c r="E443" s="34"/>
      <c r="F443" s="34"/>
      <c r="G443" s="34"/>
      <c r="H443" s="34"/>
      <c r="I443" s="34"/>
      <c r="J443" s="86"/>
      <c r="K443" s="34"/>
    </row>
    <row r="444" spans="1:11" x14ac:dyDescent="0.25">
      <c r="A444" s="33"/>
      <c r="B444" s="33"/>
      <c r="C444" s="34"/>
      <c r="D444" s="34"/>
      <c r="E444" s="34"/>
      <c r="F444" s="34"/>
      <c r="G444" s="34"/>
      <c r="H444" s="34"/>
      <c r="I444" s="34"/>
      <c r="J444" s="86"/>
      <c r="K444" s="34"/>
    </row>
    <row r="445" spans="1:11" x14ac:dyDescent="0.25">
      <c r="A445" s="33"/>
      <c r="B445" s="33"/>
      <c r="C445" s="34"/>
      <c r="D445" s="34"/>
      <c r="E445" s="34"/>
      <c r="F445" s="34"/>
      <c r="G445" s="34"/>
      <c r="H445" s="34"/>
      <c r="I445" s="34"/>
      <c r="J445" s="86"/>
      <c r="K445" s="34"/>
    </row>
    <row r="446" spans="1:11" x14ac:dyDescent="0.25">
      <c r="A446" s="33"/>
      <c r="B446" s="33"/>
      <c r="C446" s="34"/>
      <c r="D446" s="34"/>
      <c r="E446" s="34"/>
      <c r="F446" s="34"/>
      <c r="G446" s="34"/>
      <c r="H446" s="34"/>
      <c r="I446" s="34"/>
      <c r="J446" s="86"/>
      <c r="K446" s="34"/>
    </row>
    <row r="447" spans="1:11" x14ac:dyDescent="0.25">
      <c r="A447" s="33"/>
      <c r="B447" s="33"/>
      <c r="C447" s="34"/>
      <c r="D447" s="34"/>
      <c r="E447" s="34"/>
      <c r="F447" s="34"/>
      <c r="G447" s="34"/>
      <c r="H447" s="34"/>
      <c r="I447" s="34"/>
      <c r="J447" s="86"/>
      <c r="K447" s="34"/>
    </row>
    <row r="448" spans="1:11" x14ac:dyDescent="0.25">
      <c r="A448" s="33"/>
      <c r="B448" s="33"/>
      <c r="C448" s="34"/>
      <c r="D448" s="34"/>
      <c r="E448" s="34"/>
      <c r="F448" s="34"/>
      <c r="G448" s="34"/>
      <c r="H448" s="34"/>
      <c r="I448" s="34"/>
      <c r="J448" s="86"/>
      <c r="K448" s="34"/>
    </row>
    <row r="449" spans="1:11" x14ac:dyDescent="0.25">
      <c r="A449" s="33"/>
      <c r="B449" s="33"/>
      <c r="C449" s="34"/>
      <c r="D449" s="34"/>
      <c r="E449" s="34"/>
      <c r="F449" s="34"/>
      <c r="G449" s="34"/>
      <c r="H449" s="34"/>
      <c r="I449" s="34"/>
      <c r="J449" s="86"/>
      <c r="K449" s="34"/>
    </row>
    <row r="450" spans="1:11" x14ac:dyDescent="0.25">
      <c r="A450" s="33"/>
      <c r="B450" s="33"/>
      <c r="C450" s="34"/>
      <c r="D450" s="34"/>
      <c r="E450" s="34"/>
      <c r="F450" s="34"/>
      <c r="G450" s="34"/>
      <c r="H450" s="34"/>
      <c r="I450" s="34"/>
      <c r="J450" s="86"/>
      <c r="K450" s="34"/>
    </row>
    <row r="451" spans="1:11" x14ac:dyDescent="0.25">
      <c r="A451" s="33"/>
      <c r="B451" s="33"/>
      <c r="C451" s="34"/>
      <c r="D451" s="34"/>
      <c r="E451" s="34"/>
      <c r="F451" s="34"/>
      <c r="G451" s="34"/>
      <c r="H451" s="34"/>
      <c r="I451" s="34"/>
      <c r="J451" s="86"/>
      <c r="K451" s="34"/>
    </row>
    <row r="452" spans="1:11" x14ac:dyDescent="0.25">
      <c r="A452" s="33"/>
      <c r="B452" s="33"/>
      <c r="C452" s="34"/>
      <c r="D452" s="34"/>
      <c r="E452" s="34"/>
      <c r="F452" s="34"/>
      <c r="G452" s="34"/>
      <c r="H452" s="34"/>
      <c r="I452" s="34"/>
      <c r="J452" s="86"/>
      <c r="K452" s="34"/>
    </row>
    <row r="453" spans="1:11" x14ac:dyDescent="0.25">
      <c r="A453" s="33"/>
      <c r="B453" s="33"/>
      <c r="C453" s="34"/>
      <c r="D453" s="34"/>
      <c r="E453" s="34"/>
      <c r="F453" s="34"/>
      <c r="G453" s="34"/>
      <c r="H453" s="34"/>
      <c r="I453" s="34"/>
      <c r="J453" s="86"/>
      <c r="K453" s="34"/>
    </row>
    <row r="454" spans="1:11" x14ac:dyDescent="0.25">
      <c r="A454" s="33"/>
      <c r="B454" s="33"/>
      <c r="C454" s="34"/>
      <c r="D454" s="34"/>
      <c r="E454" s="34"/>
      <c r="F454" s="34"/>
      <c r="G454" s="34"/>
      <c r="H454" s="34"/>
      <c r="I454" s="34"/>
      <c r="J454" s="86"/>
      <c r="K454" s="34"/>
    </row>
    <row r="455" spans="1:11" x14ac:dyDescent="0.25">
      <c r="A455" s="33"/>
      <c r="B455" s="33"/>
      <c r="C455" s="34"/>
      <c r="D455" s="34"/>
      <c r="E455" s="34"/>
      <c r="F455" s="34"/>
      <c r="G455" s="34"/>
      <c r="H455" s="34"/>
      <c r="I455" s="34"/>
      <c r="J455" s="86"/>
      <c r="K455" s="34"/>
    </row>
    <row r="456" spans="1:11" x14ac:dyDescent="0.25">
      <c r="A456" s="33"/>
      <c r="B456" s="33"/>
      <c r="C456" s="34"/>
      <c r="D456" s="34"/>
      <c r="E456" s="34"/>
      <c r="F456" s="34"/>
      <c r="G456" s="34"/>
      <c r="H456" s="34"/>
      <c r="I456" s="34"/>
      <c r="J456" s="86"/>
      <c r="K456" s="34"/>
    </row>
    <row r="457" spans="1:11" x14ac:dyDescent="0.25">
      <c r="A457" s="33"/>
      <c r="B457" s="33"/>
      <c r="C457" s="34"/>
      <c r="D457" s="34"/>
      <c r="E457" s="34"/>
      <c r="F457" s="34"/>
      <c r="G457" s="34"/>
      <c r="H457" s="34"/>
      <c r="I457" s="34"/>
      <c r="J457" s="86"/>
      <c r="K457" s="34"/>
    </row>
    <row r="458" spans="1:11" x14ac:dyDescent="0.25">
      <c r="A458" s="33"/>
      <c r="B458" s="33"/>
      <c r="C458" s="34"/>
      <c r="D458" s="34"/>
      <c r="E458" s="34"/>
      <c r="F458" s="34"/>
      <c r="G458" s="34"/>
      <c r="H458" s="34"/>
      <c r="I458" s="34"/>
      <c r="J458" s="86"/>
      <c r="K458" s="34"/>
    </row>
    <row r="459" spans="1:11" x14ac:dyDescent="0.25">
      <c r="A459" s="33"/>
      <c r="B459" s="33"/>
      <c r="C459" s="34"/>
      <c r="D459" s="34"/>
      <c r="E459" s="34"/>
      <c r="F459" s="34"/>
      <c r="G459" s="34"/>
      <c r="H459" s="34"/>
      <c r="I459" s="34"/>
      <c r="J459" s="86"/>
      <c r="K459" s="34"/>
    </row>
    <row r="460" spans="1:11" x14ac:dyDescent="0.25">
      <c r="A460" s="33"/>
      <c r="B460" s="33"/>
      <c r="C460" s="34"/>
      <c r="D460" s="34"/>
      <c r="E460" s="34"/>
      <c r="F460" s="34"/>
      <c r="G460" s="34"/>
      <c r="H460" s="34"/>
      <c r="I460" s="34"/>
      <c r="J460" s="86"/>
      <c r="K460" s="34"/>
    </row>
    <row r="461" spans="1:11" x14ac:dyDescent="0.25">
      <c r="A461" s="33"/>
      <c r="B461" s="33"/>
      <c r="C461" s="34"/>
      <c r="D461" s="34"/>
      <c r="E461" s="34"/>
      <c r="F461" s="34"/>
      <c r="G461" s="34"/>
      <c r="H461" s="34"/>
      <c r="I461" s="34"/>
      <c r="J461" s="86"/>
      <c r="K461" s="34"/>
    </row>
    <row r="462" spans="1:11" x14ac:dyDescent="0.25">
      <c r="A462" s="33"/>
      <c r="B462" s="33"/>
      <c r="C462" s="34"/>
      <c r="D462" s="34"/>
      <c r="E462" s="34"/>
      <c r="F462" s="34"/>
      <c r="G462" s="34"/>
      <c r="H462" s="34"/>
      <c r="I462" s="34"/>
      <c r="J462" s="86"/>
      <c r="K462" s="34"/>
    </row>
    <row r="463" spans="1:11" x14ac:dyDescent="0.25">
      <c r="A463" s="33"/>
      <c r="B463" s="33"/>
      <c r="C463" s="34"/>
      <c r="D463" s="34"/>
      <c r="E463" s="34"/>
      <c r="F463" s="34"/>
      <c r="G463" s="34"/>
      <c r="H463" s="34"/>
      <c r="I463" s="34"/>
      <c r="J463" s="86"/>
      <c r="K463" s="34"/>
    </row>
    <row r="464" spans="1:11" x14ac:dyDescent="0.25">
      <c r="A464" s="33"/>
      <c r="B464" s="33"/>
      <c r="C464" s="34"/>
      <c r="D464" s="34"/>
      <c r="E464" s="34"/>
      <c r="F464" s="34"/>
      <c r="G464" s="34"/>
      <c r="H464" s="34"/>
      <c r="I464" s="34"/>
      <c r="J464" s="86"/>
      <c r="K464" s="34"/>
    </row>
    <row r="465" spans="1:11" x14ac:dyDescent="0.25">
      <c r="A465" s="33"/>
      <c r="B465" s="33"/>
      <c r="C465" s="34"/>
      <c r="D465" s="34"/>
      <c r="E465" s="34"/>
      <c r="F465" s="34"/>
      <c r="G465" s="34"/>
      <c r="H465" s="34"/>
      <c r="I465" s="34"/>
      <c r="J465" s="86"/>
      <c r="K465" s="34"/>
    </row>
    <row r="466" spans="1:11" x14ac:dyDescent="0.25">
      <c r="A466" s="33"/>
      <c r="B466" s="33"/>
      <c r="C466" s="34"/>
      <c r="D466" s="34"/>
      <c r="E466" s="34"/>
      <c r="F466" s="34"/>
      <c r="G466" s="34"/>
      <c r="H466" s="34"/>
      <c r="I466" s="34"/>
      <c r="J466" s="86"/>
      <c r="K466" s="34"/>
    </row>
    <row r="467" spans="1:11" x14ac:dyDescent="0.25">
      <c r="A467" s="33"/>
      <c r="B467" s="33"/>
      <c r="C467" s="34"/>
      <c r="D467" s="34"/>
      <c r="E467" s="34"/>
      <c r="F467" s="34"/>
      <c r="G467" s="34"/>
      <c r="H467" s="34"/>
      <c r="I467" s="34"/>
      <c r="J467" s="86"/>
      <c r="K467" s="34"/>
    </row>
    <row r="468" spans="1:11" x14ac:dyDescent="0.25">
      <c r="A468" s="33"/>
      <c r="B468" s="33"/>
      <c r="C468" s="34"/>
      <c r="D468" s="34"/>
      <c r="E468" s="34"/>
      <c r="F468" s="34"/>
      <c r="G468" s="34"/>
      <c r="H468" s="34"/>
      <c r="I468" s="34"/>
      <c r="J468" s="86"/>
      <c r="K468" s="34"/>
    </row>
    <row r="469" spans="1:11" x14ac:dyDescent="0.25">
      <c r="A469" s="33"/>
      <c r="B469" s="33"/>
      <c r="C469" s="34"/>
      <c r="D469" s="34"/>
      <c r="E469" s="34"/>
      <c r="F469" s="34"/>
      <c r="G469" s="34"/>
      <c r="H469" s="34"/>
      <c r="I469" s="34"/>
      <c r="J469" s="86"/>
      <c r="K469" s="34"/>
    </row>
    <row r="470" spans="1:11" x14ac:dyDescent="0.25">
      <c r="A470" s="33"/>
      <c r="B470" s="33"/>
      <c r="C470" s="34"/>
      <c r="D470" s="34"/>
      <c r="E470" s="34"/>
      <c r="F470" s="34"/>
      <c r="G470" s="34"/>
      <c r="H470" s="34"/>
      <c r="I470" s="34"/>
      <c r="J470" s="86"/>
      <c r="K470" s="34"/>
    </row>
    <row r="471" spans="1:11" x14ac:dyDescent="0.25">
      <c r="A471" s="33"/>
      <c r="B471" s="33"/>
      <c r="C471" s="34"/>
      <c r="D471" s="34"/>
      <c r="E471" s="34"/>
      <c r="F471" s="34"/>
      <c r="G471" s="34"/>
      <c r="H471" s="34"/>
      <c r="I471" s="34"/>
      <c r="J471" s="86"/>
      <c r="K471" s="34"/>
    </row>
    <row r="472" spans="1:11" x14ac:dyDescent="0.25">
      <c r="A472" s="33"/>
      <c r="B472" s="33"/>
      <c r="C472" s="34"/>
      <c r="D472" s="34"/>
      <c r="E472" s="34"/>
      <c r="F472" s="34"/>
      <c r="G472" s="34"/>
      <c r="H472" s="34"/>
      <c r="I472" s="34"/>
      <c r="J472" s="86"/>
      <c r="K472" s="34"/>
    </row>
    <row r="473" spans="1:11" x14ac:dyDescent="0.25">
      <c r="A473" s="33"/>
      <c r="B473" s="33"/>
      <c r="C473" s="34"/>
      <c r="D473" s="34"/>
      <c r="E473" s="34"/>
      <c r="F473" s="34"/>
      <c r="G473" s="34"/>
      <c r="H473" s="34"/>
      <c r="I473" s="34"/>
      <c r="J473" s="86"/>
      <c r="K473" s="34"/>
    </row>
    <row r="474" spans="1:11" x14ac:dyDescent="0.25">
      <c r="A474" s="33"/>
      <c r="B474" s="33"/>
      <c r="C474" s="34"/>
      <c r="D474" s="34"/>
      <c r="E474" s="34"/>
      <c r="F474" s="34"/>
      <c r="G474" s="34"/>
      <c r="H474" s="34"/>
      <c r="I474" s="34"/>
      <c r="J474" s="86"/>
      <c r="K474" s="34"/>
    </row>
    <row r="475" spans="1:11" x14ac:dyDescent="0.25">
      <c r="A475" s="33"/>
      <c r="B475" s="33"/>
      <c r="C475" s="34"/>
      <c r="D475" s="34"/>
      <c r="E475" s="34"/>
      <c r="F475" s="34"/>
      <c r="G475" s="34"/>
      <c r="H475" s="34"/>
      <c r="I475" s="34"/>
      <c r="J475" s="86"/>
      <c r="K475" s="34"/>
    </row>
    <row r="476" spans="1:11" x14ac:dyDescent="0.25">
      <c r="A476" s="33"/>
      <c r="B476" s="33"/>
      <c r="C476" s="34"/>
      <c r="D476" s="34"/>
      <c r="E476" s="34"/>
      <c r="F476" s="34"/>
      <c r="G476" s="34"/>
      <c r="H476" s="34"/>
      <c r="I476" s="34"/>
      <c r="J476" s="86"/>
      <c r="K476" s="34"/>
    </row>
    <row r="477" spans="1:11" x14ac:dyDescent="0.25">
      <c r="A477" s="33"/>
      <c r="B477" s="33"/>
      <c r="C477" s="34"/>
      <c r="D477" s="34"/>
      <c r="E477" s="34"/>
      <c r="F477" s="34"/>
      <c r="G477" s="34"/>
      <c r="H477" s="34"/>
      <c r="I477" s="34"/>
      <c r="J477" s="86"/>
      <c r="K477" s="34"/>
    </row>
    <row r="478" spans="1:11" x14ac:dyDescent="0.25">
      <c r="A478" s="33"/>
      <c r="B478" s="33"/>
      <c r="C478" s="34"/>
      <c r="D478" s="34"/>
      <c r="E478" s="34"/>
      <c r="F478" s="34"/>
      <c r="G478" s="34"/>
      <c r="H478" s="34"/>
      <c r="I478" s="34"/>
      <c r="J478" s="86"/>
      <c r="K478" s="34"/>
    </row>
    <row r="479" spans="1:11" x14ac:dyDescent="0.25">
      <c r="A479" s="33"/>
      <c r="B479" s="33"/>
      <c r="C479" s="34"/>
      <c r="D479" s="34"/>
      <c r="E479" s="34"/>
      <c r="F479" s="34"/>
      <c r="G479" s="34"/>
      <c r="H479" s="34"/>
      <c r="I479" s="34"/>
      <c r="J479" s="86"/>
      <c r="K479" s="34"/>
    </row>
    <row r="480" spans="1:11" x14ac:dyDescent="0.25">
      <c r="A480" s="33"/>
      <c r="B480" s="33"/>
      <c r="C480" s="34"/>
      <c r="D480" s="34"/>
      <c r="E480" s="34"/>
      <c r="F480" s="34"/>
      <c r="G480" s="34"/>
      <c r="H480" s="34"/>
      <c r="I480" s="34"/>
      <c r="J480" s="86"/>
      <c r="K480" s="34"/>
    </row>
    <row r="481" spans="1:11" x14ac:dyDescent="0.25">
      <c r="A481" s="33"/>
      <c r="B481" s="33"/>
      <c r="C481" s="34"/>
      <c r="D481" s="34"/>
      <c r="E481" s="34"/>
      <c r="F481" s="34"/>
      <c r="G481" s="34"/>
      <c r="H481" s="34"/>
      <c r="I481" s="34"/>
      <c r="J481" s="86"/>
      <c r="K481" s="34"/>
    </row>
    <row r="482" spans="1:11" x14ac:dyDescent="0.25">
      <c r="A482" s="33"/>
      <c r="B482" s="33"/>
      <c r="C482" s="34"/>
      <c r="D482" s="34"/>
      <c r="E482" s="34"/>
      <c r="F482" s="34"/>
      <c r="G482" s="34"/>
      <c r="H482" s="34"/>
      <c r="I482" s="34"/>
      <c r="J482" s="86"/>
      <c r="K482" s="34"/>
    </row>
    <row r="483" spans="1:11" x14ac:dyDescent="0.25">
      <c r="A483" s="33"/>
      <c r="B483" s="33"/>
      <c r="C483" s="34"/>
      <c r="D483" s="34"/>
      <c r="E483" s="34"/>
      <c r="F483" s="34"/>
      <c r="G483" s="34"/>
      <c r="H483" s="34"/>
      <c r="I483" s="34"/>
      <c r="J483" s="86"/>
      <c r="K483" s="34"/>
    </row>
    <row r="484" spans="1:11" x14ac:dyDescent="0.25">
      <c r="A484" s="33"/>
      <c r="B484" s="33"/>
      <c r="C484" s="34"/>
      <c r="D484" s="34"/>
      <c r="E484" s="34"/>
      <c r="F484" s="34"/>
      <c r="G484" s="34"/>
      <c r="H484" s="34"/>
      <c r="I484" s="34"/>
      <c r="J484" s="86"/>
      <c r="K484" s="34"/>
    </row>
    <row r="485" spans="1:11" x14ac:dyDescent="0.25">
      <c r="A485" s="33"/>
      <c r="B485" s="33"/>
      <c r="C485" s="34"/>
      <c r="D485" s="34"/>
      <c r="E485" s="34"/>
      <c r="F485" s="34"/>
      <c r="G485" s="34"/>
      <c r="H485" s="34"/>
      <c r="I485" s="34"/>
      <c r="J485" s="86"/>
      <c r="K485" s="34"/>
    </row>
    <row r="486" spans="1:11" x14ac:dyDescent="0.25">
      <c r="A486" s="33"/>
      <c r="B486" s="33"/>
      <c r="C486" s="34"/>
      <c r="D486" s="34"/>
      <c r="E486" s="34"/>
      <c r="F486" s="34"/>
      <c r="G486" s="34"/>
      <c r="H486" s="34"/>
      <c r="I486" s="34"/>
      <c r="J486" s="86"/>
      <c r="K486" s="34"/>
    </row>
    <row r="487" spans="1:11" x14ac:dyDescent="0.25">
      <c r="A487" s="33"/>
      <c r="B487" s="33"/>
      <c r="C487" s="34"/>
      <c r="D487" s="34"/>
      <c r="E487" s="34"/>
      <c r="F487" s="34"/>
      <c r="G487" s="34"/>
      <c r="H487" s="34"/>
      <c r="I487" s="34"/>
      <c r="J487" s="86"/>
      <c r="K487" s="34"/>
    </row>
    <row r="488" spans="1:11" x14ac:dyDescent="0.25">
      <c r="A488" s="33"/>
      <c r="B488" s="33"/>
      <c r="C488" s="34"/>
      <c r="D488" s="34"/>
      <c r="E488" s="34"/>
      <c r="F488" s="34"/>
      <c r="G488" s="34"/>
      <c r="H488" s="34"/>
      <c r="I488" s="34"/>
      <c r="J488" s="86"/>
      <c r="K488" s="34"/>
    </row>
    <row r="489" spans="1:11" x14ac:dyDescent="0.25">
      <c r="A489" s="33"/>
      <c r="B489" s="33"/>
      <c r="C489" s="34"/>
      <c r="D489" s="34"/>
      <c r="E489" s="34"/>
      <c r="F489" s="34"/>
      <c r="G489" s="34"/>
      <c r="H489" s="34"/>
      <c r="I489" s="34"/>
      <c r="J489" s="86"/>
      <c r="K489" s="34"/>
    </row>
    <row r="490" spans="1:11" x14ac:dyDescent="0.25">
      <c r="A490" s="33"/>
      <c r="B490" s="33"/>
      <c r="C490" s="34"/>
      <c r="D490" s="34"/>
      <c r="E490" s="34"/>
      <c r="F490" s="34"/>
      <c r="G490" s="34"/>
      <c r="H490" s="34"/>
      <c r="I490" s="34"/>
      <c r="J490" s="86"/>
      <c r="K490" s="34"/>
    </row>
    <row r="491" spans="1:11" x14ac:dyDescent="0.25">
      <c r="A491" s="33"/>
      <c r="B491" s="33"/>
      <c r="C491" s="34"/>
      <c r="D491" s="34"/>
      <c r="E491" s="34"/>
      <c r="F491" s="34"/>
      <c r="G491" s="34"/>
      <c r="H491" s="34"/>
      <c r="I491" s="34"/>
      <c r="J491" s="86"/>
      <c r="K491" s="34"/>
    </row>
    <row r="492" spans="1:11" x14ac:dyDescent="0.25">
      <c r="A492" s="33"/>
      <c r="B492" s="33"/>
      <c r="C492" s="34"/>
      <c r="D492" s="34"/>
      <c r="E492" s="34"/>
      <c r="F492" s="34"/>
      <c r="G492" s="34"/>
      <c r="H492" s="34"/>
      <c r="I492" s="34"/>
      <c r="J492" s="86"/>
      <c r="K492" s="34"/>
    </row>
    <row r="493" spans="1:11" x14ac:dyDescent="0.25">
      <c r="A493" s="33"/>
      <c r="B493" s="33"/>
      <c r="C493" s="34"/>
      <c r="D493" s="34"/>
      <c r="E493" s="34"/>
      <c r="F493" s="34"/>
      <c r="G493" s="34"/>
      <c r="H493" s="34"/>
      <c r="I493" s="34"/>
      <c r="J493" s="86"/>
      <c r="K493" s="34"/>
    </row>
    <row r="494" spans="1:11" x14ac:dyDescent="0.25">
      <c r="A494" s="33"/>
      <c r="B494" s="33"/>
      <c r="C494" s="34"/>
      <c r="D494" s="34"/>
      <c r="E494" s="34"/>
      <c r="F494" s="34"/>
      <c r="G494" s="34"/>
      <c r="H494" s="34"/>
      <c r="I494" s="34"/>
      <c r="J494" s="86"/>
      <c r="K494" s="34"/>
    </row>
    <row r="495" spans="1:11" x14ac:dyDescent="0.25">
      <c r="A495" s="33"/>
      <c r="B495" s="33"/>
      <c r="C495" s="34"/>
      <c r="D495" s="34"/>
      <c r="E495" s="34"/>
      <c r="F495" s="34"/>
      <c r="G495" s="34"/>
      <c r="H495" s="34"/>
      <c r="I495" s="34"/>
      <c r="J495" s="86"/>
      <c r="K495" s="34"/>
    </row>
    <row r="496" spans="1:11" x14ac:dyDescent="0.25">
      <c r="A496" s="33"/>
      <c r="B496" s="33"/>
      <c r="C496" s="34"/>
      <c r="D496" s="34"/>
      <c r="E496" s="34"/>
      <c r="F496" s="34"/>
      <c r="G496" s="34"/>
      <c r="H496" s="34"/>
      <c r="I496" s="34"/>
      <c r="J496" s="86"/>
      <c r="K496" s="34"/>
    </row>
    <row r="497" spans="1:11" x14ac:dyDescent="0.25">
      <c r="A497" s="33"/>
      <c r="B497" s="33"/>
      <c r="C497" s="34"/>
      <c r="D497" s="34"/>
      <c r="E497" s="34"/>
      <c r="F497" s="34"/>
      <c r="G497" s="34"/>
      <c r="H497" s="34"/>
      <c r="I497" s="34"/>
      <c r="J497" s="86"/>
      <c r="K497" s="34"/>
    </row>
    <row r="498" spans="1:11" x14ac:dyDescent="0.25">
      <c r="A498" s="33"/>
      <c r="B498" s="33"/>
      <c r="C498" s="34"/>
      <c r="D498" s="34"/>
      <c r="E498" s="34"/>
      <c r="F498" s="34"/>
      <c r="G498" s="34"/>
      <c r="H498" s="34"/>
      <c r="I498" s="34"/>
      <c r="J498" s="86"/>
      <c r="K498" s="34"/>
    </row>
    <row r="499" spans="1:11" x14ac:dyDescent="0.25">
      <c r="A499" s="33"/>
      <c r="B499" s="33"/>
      <c r="C499" s="34"/>
      <c r="D499" s="34"/>
      <c r="E499" s="34"/>
      <c r="F499" s="34"/>
      <c r="G499" s="34"/>
      <c r="H499" s="34"/>
      <c r="I499" s="34"/>
      <c r="J499" s="86"/>
      <c r="K499" s="34"/>
    </row>
    <row r="500" spans="1:11" x14ac:dyDescent="0.25">
      <c r="A500" s="33"/>
      <c r="B500" s="33"/>
      <c r="C500" s="34"/>
      <c r="D500" s="34"/>
      <c r="E500" s="34"/>
      <c r="F500" s="34"/>
      <c r="G500" s="34"/>
      <c r="H500" s="34"/>
      <c r="I500" s="34"/>
      <c r="J500" s="86"/>
      <c r="K500" s="34"/>
    </row>
    <row r="501" spans="1:11" x14ac:dyDescent="0.25">
      <c r="A501" s="33"/>
      <c r="B501" s="33"/>
      <c r="C501" s="34"/>
      <c r="D501" s="34"/>
      <c r="E501" s="34"/>
      <c r="F501" s="34"/>
      <c r="G501" s="34"/>
      <c r="H501" s="34"/>
      <c r="I501" s="34"/>
      <c r="J501" s="86"/>
      <c r="K501" s="34"/>
    </row>
    <row r="502" spans="1:11" x14ac:dyDescent="0.25">
      <c r="A502" s="33"/>
      <c r="B502" s="33"/>
      <c r="C502" s="34"/>
      <c r="D502" s="34"/>
      <c r="E502" s="34"/>
      <c r="F502" s="34"/>
      <c r="G502" s="34"/>
      <c r="H502" s="34"/>
      <c r="I502" s="34"/>
      <c r="J502" s="86"/>
      <c r="K502" s="34"/>
    </row>
    <row r="503" spans="1:11" x14ac:dyDescent="0.25">
      <c r="A503" s="33"/>
      <c r="B503" s="33"/>
      <c r="C503" s="34"/>
      <c r="D503" s="34"/>
      <c r="E503" s="34"/>
      <c r="F503" s="34"/>
      <c r="G503" s="34"/>
      <c r="H503" s="34"/>
      <c r="I503" s="34"/>
      <c r="J503" s="86"/>
      <c r="K503" s="34"/>
    </row>
    <row r="504" spans="1:11" x14ac:dyDescent="0.25">
      <c r="A504" s="33"/>
      <c r="B504" s="33"/>
      <c r="C504" s="34"/>
      <c r="D504" s="34"/>
      <c r="E504" s="34"/>
      <c r="F504" s="34"/>
      <c r="G504" s="34"/>
      <c r="H504" s="34"/>
      <c r="I504" s="34"/>
      <c r="J504" s="86"/>
      <c r="K504" s="34"/>
    </row>
    <row r="505" spans="1:11" x14ac:dyDescent="0.25">
      <c r="A505" s="33"/>
      <c r="B505" s="33"/>
      <c r="C505" s="34"/>
      <c r="D505" s="34"/>
      <c r="E505" s="34"/>
      <c r="F505" s="34"/>
      <c r="G505" s="34"/>
      <c r="H505" s="34"/>
      <c r="I505" s="34"/>
      <c r="J505" s="86"/>
      <c r="K505" s="34"/>
    </row>
    <row r="506" spans="1:11" x14ac:dyDescent="0.25">
      <c r="A506" s="33"/>
      <c r="B506" s="33"/>
      <c r="C506" s="34"/>
      <c r="D506" s="34"/>
      <c r="E506" s="34"/>
      <c r="F506" s="34"/>
      <c r="G506" s="34"/>
      <c r="H506" s="34"/>
      <c r="I506" s="34"/>
      <c r="J506" s="86"/>
      <c r="K506" s="34"/>
    </row>
    <row r="507" spans="1:11" x14ac:dyDescent="0.25">
      <c r="A507" s="33"/>
      <c r="B507" s="33"/>
      <c r="C507" s="34"/>
      <c r="D507" s="34"/>
      <c r="E507" s="34"/>
      <c r="F507" s="34"/>
      <c r="G507" s="34"/>
      <c r="H507" s="34"/>
      <c r="I507" s="34"/>
      <c r="J507" s="86"/>
      <c r="K507" s="34"/>
    </row>
    <row r="508" spans="1:11" x14ac:dyDescent="0.25">
      <c r="A508" s="33"/>
      <c r="B508" s="33"/>
      <c r="C508" s="34"/>
      <c r="D508" s="34"/>
      <c r="E508" s="34"/>
      <c r="F508" s="34"/>
      <c r="G508" s="34"/>
      <c r="H508" s="34"/>
      <c r="I508" s="34"/>
      <c r="J508" s="86"/>
      <c r="K508" s="34"/>
    </row>
    <row r="509" spans="1:11" x14ac:dyDescent="0.25">
      <c r="A509" s="33"/>
      <c r="B509" s="33"/>
      <c r="C509" s="34"/>
      <c r="D509" s="34"/>
      <c r="E509" s="34"/>
      <c r="F509" s="34"/>
      <c r="G509" s="34"/>
      <c r="H509" s="34"/>
      <c r="I509" s="34"/>
      <c r="J509" s="86"/>
      <c r="K509" s="34"/>
    </row>
    <row r="510" spans="1:11" x14ac:dyDescent="0.25">
      <c r="A510" s="33"/>
      <c r="B510" s="33"/>
      <c r="C510" s="34"/>
      <c r="D510" s="34"/>
      <c r="E510" s="34"/>
      <c r="F510" s="34"/>
      <c r="G510" s="34"/>
      <c r="H510" s="34"/>
      <c r="I510" s="34"/>
      <c r="J510" s="86"/>
      <c r="K510" s="34"/>
    </row>
    <row r="511" spans="1:11" x14ac:dyDescent="0.25">
      <c r="A511" s="33"/>
      <c r="B511" s="33"/>
      <c r="C511" s="34"/>
      <c r="D511" s="34"/>
      <c r="E511" s="34"/>
      <c r="F511" s="34"/>
      <c r="G511" s="34"/>
      <c r="H511" s="34"/>
      <c r="I511" s="34"/>
      <c r="J511" s="86"/>
      <c r="K511" s="34"/>
    </row>
    <row r="512" spans="1:11" x14ac:dyDescent="0.25">
      <c r="A512" s="33"/>
      <c r="B512" s="33"/>
      <c r="C512" s="34"/>
      <c r="D512" s="34"/>
      <c r="E512" s="34"/>
      <c r="F512" s="34"/>
      <c r="G512" s="34"/>
      <c r="H512" s="34"/>
      <c r="I512" s="34"/>
      <c r="J512" s="86"/>
      <c r="K512" s="34"/>
    </row>
    <row r="513" spans="1:11" x14ac:dyDescent="0.25">
      <c r="A513" s="33"/>
      <c r="B513" s="33"/>
      <c r="C513" s="34"/>
      <c r="D513" s="34"/>
      <c r="E513" s="34"/>
      <c r="F513" s="34"/>
      <c r="G513" s="34"/>
      <c r="H513" s="34"/>
      <c r="I513" s="34"/>
      <c r="J513" s="86"/>
      <c r="K513" s="34"/>
    </row>
    <row r="514" spans="1:11" x14ac:dyDescent="0.25">
      <c r="A514" s="33"/>
      <c r="B514" s="33"/>
      <c r="C514" s="34"/>
      <c r="D514" s="34"/>
      <c r="E514" s="34"/>
      <c r="F514" s="34"/>
      <c r="G514" s="34"/>
      <c r="H514" s="34"/>
      <c r="I514" s="34"/>
      <c r="J514" s="86"/>
      <c r="K514" s="34"/>
    </row>
    <row r="515" spans="1:11" x14ac:dyDescent="0.25">
      <c r="A515" s="33"/>
      <c r="B515" s="33"/>
      <c r="C515" s="34"/>
      <c r="D515" s="34"/>
      <c r="E515" s="34"/>
      <c r="F515" s="34"/>
      <c r="G515" s="34"/>
      <c r="H515" s="34"/>
      <c r="I515" s="34"/>
      <c r="J515" s="86"/>
      <c r="K515" s="34"/>
    </row>
    <row r="516" spans="1:11" x14ac:dyDescent="0.25">
      <c r="A516" s="33"/>
      <c r="B516" s="33"/>
      <c r="C516" s="34"/>
      <c r="D516" s="34"/>
      <c r="E516" s="34"/>
      <c r="F516" s="34"/>
      <c r="G516" s="34"/>
      <c r="H516" s="34"/>
      <c r="I516" s="34"/>
      <c r="J516" s="86"/>
      <c r="K516" s="34"/>
    </row>
    <row r="517" spans="1:11" x14ac:dyDescent="0.25">
      <c r="A517" s="33"/>
      <c r="B517" s="33"/>
      <c r="C517" s="34"/>
      <c r="D517" s="34"/>
      <c r="E517" s="34"/>
      <c r="F517" s="34"/>
      <c r="G517" s="34"/>
      <c r="H517" s="34"/>
      <c r="I517" s="34"/>
      <c r="J517" s="86"/>
      <c r="K517" s="34"/>
    </row>
    <row r="518" spans="1:11" x14ac:dyDescent="0.25">
      <c r="A518" s="33"/>
      <c r="B518" s="33"/>
      <c r="C518" s="34"/>
      <c r="D518" s="34"/>
      <c r="E518" s="34"/>
      <c r="F518" s="34"/>
      <c r="G518" s="34"/>
      <c r="H518" s="34"/>
      <c r="I518" s="34"/>
      <c r="J518" s="86"/>
      <c r="K518" s="34"/>
    </row>
    <row r="519" spans="1:11" x14ac:dyDescent="0.25">
      <c r="A519" s="33"/>
      <c r="B519" s="33"/>
      <c r="C519" s="34"/>
      <c r="D519" s="34"/>
      <c r="E519" s="34"/>
      <c r="F519" s="34"/>
      <c r="G519" s="34"/>
      <c r="H519" s="34"/>
      <c r="I519" s="34"/>
      <c r="J519" s="86"/>
      <c r="K519" s="34"/>
    </row>
    <row r="520" spans="1:11" x14ac:dyDescent="0.25">
      <c r="A520" s="33"/>
      <c r="B520" s="33"/>
      <c r="C520" s="34"/>
      <c r="D520" s="34"/>
      <c r="E520" s="34"/>
      <c r="F520" s="34"/>
      <c r="G520" s="34"/>
      <c r="H520" s="34"/>
      <c r="I520" s="34"/>
      <c r="J520" s="86"/>
      <c r="K520" s="34"/>
    </row>
    <row r="521" spans="1:11" x14ac:dyDescent="0.25">
      <c r="A521" s="33"/>
      <c r="B521" s="33"/>
      <c r="C521" s="34"/>
      <c r="D521" s="34"/>
      <c r="E521" s="34"/>
      <c r="F521" s="34"/>
      <c r="G521" s="34"/>
      <c r="H521" s="34"/>
      <c r="I521" s="34"/>
      <c r="J521" s="86"/>
      <c r="K521" s="34"/>
    </row>
    <row r="522" spans="1:11" x14ac:dyDescent="0.25">
      <c r="A522" s="33"/>
      <c r="B522" s="33"/>
      <c r="C522" s="34"/>
      <c r="D522" s="34"/>
      <c r="E522" s="34"/>
      <c r="F522" s="34"/>
      <c r="G522" s="34"/>
      <c r="H522" s="34"/>
      <c r="I522" s="34"/>
      <c r="J522" s="86"/>
      <c r="K522" s="34"/>
    </row>
    <row r="523" spans="1:11" x14ac:dyDescent="0.25">
      <c r="A523" s="33"/>
      <c r="B523" s="33"/>
      <c r="C523" s="34"/>
      <c r="D523" s="34"/>
      <c r="E523" s="34"/>
      <c r="F523" s="34"/>
      <c r="G523" s="34"/>
      <c r="H523" s="34"/>
      <c r="I523" s="34"/>
      <c r="J523" s="86"/>
      <c r="K523" s="34"/>
    </row>
    <row r="524" spans="1:11" x14ac:dyDescent="0.25">
      <c r="A524" s="33"/>
      <c r="B524" s="33"/>
      <c r="C524" s="34"/>
      <c r="D524" s="34"/>
      <c r="E524" s="34"/>
      <c r="F524" s="34"/>
      <c r="G524" s="34"/>
      <c r="H524" s="34"/>
      <c r="I524" s="34"/>
      <c r="J524" s="86"/>
      <c r="K524" s="34"/>
    </row>
    <row r="525" spans="1:11" x14ac:dyDescent="0.25">
      <c r="A525" s="33"/>
      <c r="B525" s="33"/>
      <c r="C525" s="34"/>
      <c r="D525" s="34"/>
      <c r="E525" s="34"/>
      <c r="F525" s="34"/>
      <c r="G525" s="34"/>
      <c r="H525" s="34"/>
      <c r="I525" s="34"/>
      <c r="J525" s="86"/>
      <c r="K525" s="34"/>
    </row>
    <row r="526" spans="1:11" x14ac:dyDescent="0.25">
      <c r="A526" s="33"/>
      <c r="B526" s="33"/>
      <c r="C526" s="34"/>
      <c r="D526" s="34"/>
      <c r="E526" s="34"/>
      <c r="F526" s="34"/>
      <c r="G526" s="34"/>
      <c r="H526" s="34"/>
      <c r="I526" s="34"/>
      <c r="J526" s="86"/>
      <c r="K526" s="34"/>
    </row>
    <row r="527" spans="1:11" x14ac:dyDescent="0.25">
      <c r="A527" s="33"/>
      <c r="B527" s="33"/>
      <c r="C527" s="34"/>
      <c r="D527" s="34"/>
      <c r="E527" s="34"/>
      <c r="F527" s="34"/>
      <c r="G527" s="34"/>
      <c r="H527" s="34"/>
      <c r="I527" s="34"/>
      <c r="J527" s="86"/>
      <c r="K527" s="34"/>
    </row>
    <row r="528" spans="1:11" x14ac:dyDescent="0.25">
      <c r="A528" s="33"/>
      <c r="B528" s="33"/>
      <c r="C528" s="34"/>
      <c r="D528" s="34"/>
      <c r="E528" s="34"/>
      <c r="F528" s="34"/>
      <c r="G528" s="34"/>
      <c r="H528" s="34"/>
      <c r="I528" s="34"/>
      <c r="J528" s="86"/>
      <c r="K528" s="34"/>
    </row>
    <row r="529" spans="1:11" x14ac:dyDescent="0.25">
      <c r="A529" s="33"/>
      <c r="B529" s="33"/>
      <c r="C529" s="34"/>
      <c r="D529" s="34"/>
      <c r="E529" s="34"/>
      <c r="F529" s="34"/>
      <c r="G529" s="34"/>
      <c r="H529" s="34"/>
      <c r="I529" s="34"/>
      <c r="J529" s="86"/>
      <c r="K529" s="34"/>
    </row>
    <row r="530" spans="1:11" x14ac:dyDescent="0.25">
      <c r="A530" s="33"/>
      <c r="B530" s="33"/>
      <c r="C530" s="34"/>
      <c r="D530" s="34"/>
      <c r="E530" s="34"/>
      <c r="F530" s="34"/>
      <c r="G530" s="34"/>
      <c r="H530" s="34"/>
      <c r="I530" s="34"/>
      <c r="J530" s="86"/>
      <c r="K530" s="34"/>
    </row>
    <row r="531" spans="1:11" x14ac:dyDescent="0.25">
      <c r="A531" s="33"/>
      <c r="B531" s="33"/>
      <c r="C531" s="34"/>
      <c r="D531" s="34"/>
      <c r="E531" s="34"/>
      <c r="F531" s="34"/>
      <c r="G531" s="34"/>
      <c r="H531" s="34"/>
      <c r="I531" s="34"/>
      <c r="J531" s="86"/>
      <c r="K531" s="34"/>
    </row>
    <row r="532" spans="1:11" x14ac:dyDescent="0.25">
      <c r="A532" s="33"/>
      <c r="B532" s="33"/>
      <c r="C532" s="34"/>
      <c r="D532" s="34"/>
      <c r="E532" s="34"/>
      <c r="F532" s="34"/>
      <c r="G532" s="34"/>
      <c r="H532" s="34"/>
      <c r="I532" s="34"/>
      <c r="J532" s="86"/>
      <c r="K532" s="34"/>
    </row>
    <row r="533" spans="1:11" x14ac:dyDescent="0.25">
      <c r="A533" s="33"/>
      <c r="B533" s="33"/>
      <c r="C533" s="34"/>
      <c r="D533" s="34"/>
      <c r="E533" s="34"/>
      <c r="F533" s="34"/>
      <c r="G533" s="34"/>
      <c r="H533" s="34"/>
      <c r="I533" s="34"/>
      <c r="J533" s="86"/>
      <c r="K533" s="34"/>
    </row>
  </sheetData>
  <mergeCells count="8">
    <mergeCell ref="A292:B29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3"/>
  <sheetViews>
    <sheetView zoomScale="110" zoomScaleNormal="110" workbookViewId="0">
      <pane ySplit="2" topLeftCell="A3" activePane="bottomLeft" state="frozen"/>
      <selection activeCell="F85" sqref="F85"/>
      <selection pane="bottomLeft" activeCell="G278" sqref="G278"/>
    </sheetView>
  </sheetViews>
  <sheetFormatPr defaultRowHeight="15" x14ac:dyDescent="0.25"/>
  <cols>
    <col min="1" max="1" width="7.28515625" style="43" customWidth="1"/>
    <col min="2" max="2" width="52.85546875" style="43" customWidth="1"/>
    <col min="3" max="3" width="14.140625" style="50" customWidth="1"/>
    <col min="4" max="5" width="12.7109375" style="50" customWidth="1"/>
    <col min="6" max="6" width="12.7109375" style="28" customWidth="1"/>
    <col min="7" max="9" width="12.7109375" style="50" customWidth="1"/>
    <col min="10" max="10" width="9.140625" style="87"/>
    <col min="11" max="11" width="9.140625" style="50"/>
    <col min="12" max="16384" width="9.140625" style="43"/>
  </cols>
  <sheetData>
    <row r="1" spans="1:11" ht="15" customHeight="1" x14ac:dyDescent="0.25">
      <c r="A1" s="77" t="s">
        <v>5</v>
      </c>
      <c r="B1" s="78" t="s">
        <v>29</v>
      </c>
      <c r="C1" s="80" t="s">
        <v>354</v>
      </c>
      <c r="D1" s="78" t="s">
        <v>1</v>
      </c>
      <c r="E1" s="78"/>
      <c r="F1" s="78"/>
      <c r="G1" s="79" t="s">
        <v>355</v>
      </c>
      <c r="H1" s="79"/>
      <c r="I1" s="79"/>
      <c r="J1" s="83" t="s">
        <v>3</v>
      </c>
      <c r="K1" s="76" t="s">
        <v>4</v>
      </c>
    </row>
    <row r="2" spans="1:11" ht="89.25" customHeight="1" x14ac:dyDescent="0.25">
      <c r="A2" s="77"/>
      <c r="B2" s="78"/>
      <c r="C2" s="80"/>
      <c r="D2" s="59">
        <v>2016</v>
      </c>
      <c r="E2" s="59">
        <v>2017</v>
      </c>
      <c r="F2" s="59">
        <v>2018</v>
      </c>
      <c r="G2" s="60">
        <v>2016</v>
      </c>
      <c r="H2" s="60">
        <v>2017</v>
      </c>
      <c r="I2" s="60">
        <v>2018</v>
      </c>
      <c r="J2" s="83"/>
      <c r="K2" s="76"/>
    </row>
    <row r="3" spans="1:11" x14ac:dyDescent="0.25">
      <c r="A3" s="4" t="s">
        <v>18</v>
      </c>
      <c r="B3" s="5" t="s">
        <v>6</v>
      </c>
      <c r="C3" s="6">
        <f>SUM(C4:C25)</f>
        <v>5496.3</v>
      </c>
      <c r="D3" s="7">
        <f>SUM(D4:D25)</f>
        <v>662</v>
      </c>
      <c r="E3" s="7">
        <f>SUM(E4:E25)</f>
        <v>550</v>
      </c>
      <c r="F3" s="7">
        <f>SUM(F4:F25)</f>
        <v>596</v>
      </c>
      <c r="G3" s="6">
        <f>D3/C3</f>
        <v>0.12044466277313828</v>
      </c>
      <c r="H3" s="6">
        <f>E3/C3</f>
        <v>0.10006731801393665</v>
      </c>
      <c r="I3" s="6">
        <f>F3/C3</f>
        <v>0.10843658461146589</v>
      </c>
      <c r="J3" s="84">
        <f t="shared" ref="J3:J68" si="0">K3*100/F3</f>
        <v>1.6778523489932886</v>
      </c>
      <c r="K3" s="7">
        <f>SUM(K4:K25)</f>
        <v>10</v>
      </c>
    </row>
    <row r="4" spans="1:11" ht="42" customHeight="1" x14ac:dyDescent="0.25">
      <c r="A4" s="63">
        <v>1</v>
      </c>
      <c r="B4" s="67" t="s">
        <v>208</v>
      </c>
      <c r="C4" s="69">
        <v>200</v>
      </c>
      <c r="D4" s="9">
        <v>24</v>
      </c>
      <c r="E4" s="9">
        <v>20</v>
      </c>
      <c r="F4" s="9">
        <v>20</v>
      </c>
      <c r="G4" s="8">
        <f>D4/C4</f>
        <v>0.12</v>
      </c>
      <c r="H4" s="8">
        <f>E4/C4</f>
        <v>0.1</v>
      </c>
      <c r="I4" s="8">
        <f>F4/C4</f>
        <v>0.1</v>
      </c>
      <c r="J4" s="70">
        <f t="shared" si="0"/>
        <v>5</v>
      </c>
      <c r="K4" s="9">
        <v>1</v>
      </c>
    </row>
    <row r="5" spans="1:11" ht="40.5" customHeight="1" x14ac:dyDescent="0.25">
      <c r="A5" s="63">
        <v>2</v>
      </c>
      <c r="B5" s="67" t="s">
        <v>207</v>
      </c>
      <c r="C5" s="69">
        <v>450</v>
      </c>
      <c r="D5" s="9">
        <v>54</v>
      </c>
      <c r="E5" s="9">
        <v>45</v>
      </c>
      <c r="F5" s="9">
        <v>45</v>
      </c>
      <c r="G5" s="8">
        <f t="shared" ref="G5:G68" si="1">D5/C5</f>
        <v>0.12</v>
      </c>
      <c r="H5" s="8">
        <f t="shared" ref="H5:H68" si="2">E5/C5</f>
        <v>0.1</v>
      </c>
      <c r="I5" s="8">
        <f t="shared" ref="I5:I68" si="3">F5/C5</f>
        <v>0.1</v>
      </c>
      <c r="J5" s="70">
        <f t="shared" si="0"/>
        <v>4.4444444444444446</v>
      </c>
      <c r="K5" s="9">
        <v>2</v>
      </c>
    </row>
    <row r="6" spans="1:11" ht="40.5" customHeight="1" x14ac:dyDescent="0.25">
      <c r="A6" s="63">
        <v>3</v>
      </c>
      <c r="B6" s="67" t="s">
        <v>206</v>
      </c>
      <c r="C6" s="69">
        <v>200</v>
      </c>
      <c r="D6" s="9">
        <v>24</v>
      </c>
      <c r="E6" s="9">
        <v>20</v>
      </c>
      <c r="F6" s="9">
        <v>20</v>
      </c>
      <c r="G6" s="8">
        <f t="shared" si="1"/>
        <v>0.12</v>
      </c>
      <c r="H6" s="8">
        <f t="shared" si="2"/>
        <v>0.1</v>
      </c>
      <c r="I6" s="8">
        <f t="shared" si="3"/>
        <v>0.1</v>
      </c>
      <c r="J6" s="70">
        <f t="shared" si="0"/>
        <v>5</v>
      </c>
      <c r="K6" s="9">
        <v>1</v>
      </c>
    </row>
    <row r="7" spans="1:11" x14ac:dyDescent="0.25">
      <c r="A7" s="63">
        <v>4</v>
      </c>
      <c r="B7" s="64" t="s">
        <v>35</v>
      </c>
      <c r="C7" s="69">
        <v>250</v>
      </c>
      <c r="D7" s="9">
        <v>30</v>
      </c>
      <c r="E7" s="9">
        <v>25</v>
      </c>
      <c r="F7" s="9">
        <v>25</v>
      </c>
      <c r="G7" s="8">
        <f t="shared" si="1"/>
        <v>0.12</v>
      </c>
      <c r="H7" s="8">
        <f t="shared" si="2"/>
        <v>0.1</v>
      </c>
      <c r="I7" s="8">
        <f t="shared" si="3"/>
        <v>0.1</v>
      </c>
      <c r="J7" s="70">
        <f t="shared" si="0"/>
        <v>0</v>
      </c>
      <c r="K7" s="9">
        <v>0</v>
      </c>
    </row>
    <row r="8" spans="1:11" x14ac:dyDescent="0.25">
      <c r="A8" s="63">
        <v>5</v>
      </c>
      <c r="B8" s="64" t="s">
        <v>30</v>
      </c>
      <c r="C8" s="69">
        <v>100</v>
      </c>
      <c r="D8" s="9">
        <v>12</v>
      </c>
      <c r="E8" s="9">
        <v>10</v>
      </c>
      <c r="F8" s="9">
        <v>10</v>
      </c>
      <c r="G8" s="8">
        <f t="shared" si="1"/>
        <v>0.12</v>
      </c>
      <c r="H8" s="8">
        <f t="shared" si="2"/>
        <v>0.1</v>
      </c>
      <c r="I8" s="8">
        <f t="shared" si="3"/>
        <v>0.1</v>
      </c>
      <c r="J8" s="70">
        <f t="shared" si="0"/>
        <v>0</v>
      </c>
      <c r="K8" s="9">
        <v>0</v>
      </c>
    </row>
    <row r="9" spans="1:11" x14ac:dyDescent="0.25">
      <c r="A9" s="63">
        <v>6</v>
      </c>
      <c r="B9" s="64" t="s">
        <v>320</v>
      </c>
      <c r="C9" s="69">
        <v>780</v>
      </c>
      <c r="D9" s="9">
        <v>94</v>
      </c>
      <c r="E9" s="9">
        <v>78</v>
      </c>
      <c r="F9" s="9">
        <v>78</v>
      </c>
      <c r="G9" s="8">
        <f t="shared" si="1"/>
        <v>0.12051282051282051</v>
      </c>
      <c r="H9" s="8">
        <f t="shared" si="2"/>
        <v>0.1</v>
      </c>
      <c r="I9" s="8">
        <f t="shared" si="3"/>
        <v>0.1</v>
      </c>
      <c r="J9" s="70">
        <f t="shared" si="0"/>
        <v>0</v>
      </c>
      <c r="K9" s="9">
        <v>0</v>
      </c>
    </row>
    <row r="10" spans="1:11" x14ac:dyDescent="0.25">
      <c r="A10" s="63">
        <v>7</v>
      </c>
      <c r="B10" s="64" t="s">
        <v>31</v>
      </c>
      <c r="C10" s="69">
        <v>200</v>
      </c>
      <c r="D10" s="9">
        <v>24</v>
      </c>
      <c r="E10" s="9">
        <v>20</v>
      </c>
      <c r="F10" s="9">
        <v>20</v>
      </c>
      <c r="G10" s="8">
        <f t="shared" si="1"/>
        <v>0.12</v>
      </c>
      <c r="H10" s="8">
        <f t="shared" si="2"/>
        <v>0.1</v>
      </c>
      <c r="I10" s="8">
        <f t="shared" si="3"/>
        <v>0.1</v>
      </c>
      <c r="J10" s="70">
        <f t="shared" si="0"/>
        <v>0</v>
      </c>
      <c r="K10" s="9">
        <v>0</v>
      </c>
    </row>
    <row r="11" spans="1:11" x14ac:dyDescent="0.25">
      <c r="A11" s="63">
        <v>8</v>
      </c>
      <c r="B11" s="64" t="s">
        <v>32</v>
      </c>
      <c r="C11" s="69">
        <v>200</v>
      </c>
      <c r="D11" s="9">
        <v>26</v>
      </c>
      <c r="E11" s="9">
        <v>20</v>
      </c>
      <c r="F11" s="9">
        <v>20</v>
      </c>
      <c r="G11" s="8">
        <f t="shared" si="1"/>
        <v>0.13</v>
      </c>
      <c r="H11" s="8">
        <f t="shared" si="2"/>
        <v>0.1</v>
      </c>
      <c r="I11" s="8">
        <f t="shared" si="3"/>
        <v>0.1</v>
      </c>
      <c r="J11" s="70">
        <f t="shared" si="0"/>
        <v>0</v>
      </c>
      <c r="K11" s="9">
        <v>0</v>
      </c>
    </row>
    <row r="12" spans="1:11" x14ac:dyDescent="0.25">
      <c r="A12" s="63">
        <v>9</v>
      </c>
      <c r="B12" s="64" t="s">
        <v>36</v>
      </c>
      <c r="C12" s="69">
        <v>220</v>
      </c>
      <c r="D12" s="9">
        <v>24</v>
      </c>
      <c r="E12" s="9">
        <v>22</v>
      </c>
      <c r="F12" s="9">
        <v>22</v>
      </c>
      <c r="G12" s="8">
        <f t="shared" si="1"/>
        <v>0.10909090909090909</v>
      </c>
      <c r="H12" s="8">
        <f t="shared" si="2"/>
        <v>0.1</v>
      </c>
      <c r="I12" s="8">
        <f t="shared" si="3"/>
        <v>0.1</v>
      </c>
      <c r="J12" s="70">
        <f t="shared" si="0"/>
        <v>0</v>
      </c>
      <c r="K12" s="9">
        <v>0</v>
      </c>
    </row>
    <row r="13" spans="1:11" x14ac:dyDescent="0.25">
      <c r="A13" s="63">
        <v>10</v>
      </c>
      <c r="B13" s="64" t="s">
        <v>38</v>
      </c>
      <c r="C13" s="69">
        <v>232</v>
      </c>
      <c r="D13" s="9">
        <v>28</v>
      </c>
      <c r="E13" s="9">
        <v>23</v>
      </c>
      <c r="F13" s="9">
        <v>35</v>
      </c>
      <c r="G13" s="8">
        <f t="shared" si="1"/>
        <v>0.1206896551724138</v>
      </c>
      <c r="H13" s="8">
        <f t="shared" si="2"/>
        <v>9.9137931034482762E-2</v>
      </c>
      <c r="I13" s="8">
        <f t="shared" si="3"/>
        <v>0.15086206896551724</v>
      </c>
      <c r="J13" s="70">
        <f t="shared" si="0"/>
        <v>2.8571428571428572</v>
      </c>
      <c r="K13" s="9">
        <v>1</v>
      </c>
    </row>
    <row r="14" spans="1:11" x14ac:dyDescent="0.25">
      <c r="A14" s="63">
        <v>11</v>
      </c>
      <c r="B14" s="64" t="s">
        <v>262</v>
      </c>
      <c r="C14" s="69">
        <v>156</v>
      </c>
      <c r="D14" s="9">
        <v>19</v>
      </c>
      <c r="E14" s="9">
        <v>16</v>
      </c>
      <c r="F14" s="9">
        <v>23</v>
      </c>
      <c r="G14" s="8">
        <f t="shared" si="1"/>
        <v>0.12179487179487179</v>
      </c>
      <c r="H14" s="8">
        <f t="shared" si="2"/>
        <v>0.10256410256410256</v>
      </c>
      <c r="I14" s="8">
        <f t="shared" si="3"/>
        <v>0.14743589743589744</v>
      </c>
      <c r="J14" s="70">
        <f t="shared" si="0"/>
        <v>4.3478260869565215</v>
      </c>
      <c r="K14" s="9">
        <v>1</v>
      </c>
    </row>
    <row r="15" spans="1:11" x14ac:dyDescent="0.25">
      <c r="A15" s="63">
        <v>12</v>
      </c>
      <c r="B15" s="64" t="s">
        <v>209</v>
      </c>
      <c r="C15" s="69">
        <v>50</v>
      </c>
      <c r="D15" s="9">
        <v>6</v>
      </c>
      <c r="E15" s="9">
        <v>5</v>
      </c>
      <c r="F15" s="9">
        <v>5</v>
      </c>
      <c r="G15" s="8">
        <f t="shared" si="1"/>
        <v>0.12</v>
      </c>
      <c r="H15" s="8">
        <f t="shared" si="2"/>
        <v>0.1</v>
      </c>
      <c r="I15" s="8">
        <f t="shared" si="3"/>
        <v>0.1</v>
      </c>
      <c r="J15" s="70">
        <f t="shared" si="0"/>
        <v>0</v>
      </c>
      <c r="K15" s="9">
        <v>0</v>
      </c>
    </row>
    <row r="16" spans="1:11" x14ac:dyDescent="0.25">
      <c r="A16" s="63">
        <v>13</v>
      </c>
      <c r="B16" s="64" t="s">
        <v>210</v>
      </c>
      <c r="C16" s="69">
        <v>90.3</v>
      </c>
      <c r="D16" s="9">
        <v>11</v>
      </c>
      <c r="E16" s="9">
        <v>9</v>
      </c>
      <c r="F16" s="9">
        <v>9</v>
      </c>
      <c r="G16" s="8">
        <f t="shared" si="1"/>
        <v>0.12181616832779624</v>
      </c>
      <c r="H16" s="8">
        <f t="shared" si="2"/>
        <v>9.9667774086378738E-2</v>
      </c>
      <c r="I16" s="8">
        <f t="shared" si="3"/>
        <v>9.9667774086378738E-2</v>
      </c>
      <c r="J16" s="70">
        <f t="shared" si="0"/>
        <v>0</v>
      </c>
      <c r="K16" s="9">
        <v>0</v>
      </c>
    </row>
    <row r="17" spans="1:11" x14ac:dyDescent="0.25">
      <c r="A17" s="63">
        <v>14</v>
      </c>
      <c r="B17" s="64" t="s">
        <v>213</v>
      </c>
      <c r="C17" s="70">
        <v>971</v>
      </c>
      <c r="D17" s="9">
        <v>117</v>
      </c>
      <c r="E17" s="9">
        <v>97</v>
      </c>
      <c r="F17" s="9">
        <v>97</v>
      </c>
      <c r="G17" s="8">
        <f t="shared" si="1"/>
        <v>0.12049433573635428</v>
      </c>
      <c r="H17" s="8">
        <f t="shared" si="2"/>
        <v>9.9897013388259528E-2</v>
      </c>
      <c r="I17" s="8">
        <f t="shared" si="3"/>
        <v>9.9897013388259528E-2</v>
      </c>
      <c r="J17" s="70">
        <f t="shared" si="0"/>
        <v>0</v>
      </c>
      <c r="K17" s="9">
        <v>0</v>
      </c>
    </row>
    <row r="18" spans="1:11" ht="25.5" x14ac:dyDescent="0.25">
      <c r="A18" s="63">
        <v>15</v>
      </c>
      <c r="B18" s="64" t="s">
        <v>287</v>
      </c>
      <c r="C18" s="69">
        <v>150</v>
      </c>
      <c r="D18" s="9">
        <v>18</v>
      </c>
      <c r="E18" s="9">
        <v>15</v>
      </c>
      <c r="F18" s="9">
        <v>23</v>
      </c>
      <c r="G18" s="8">
        <f t="shared" ref="G18" si="4">D18/C18</f>
        <v>0.12</v>
      </c>
      <c r="H18" s="8">
        <f t="shared" ref="H18" si="5">E18/C18</f>
        <v>0.1</v>
      </c>
      <c r="I18" s="8">
        <f t="shared" ref="I18" si="6">F18/C18</f>
        <v>0.15333333333333332</v>
      </c>
      <c r="J18" s="70">
        <f t="shared" ref="J18" si="7">K18*100/F18</f>
        <v>4.3478260869565215</v>
      </c>
      <c r="K18" s="9">
        <v>1</v>
      </c>
    </row>
    <row r="19" spans="1:11" x14ac:dyDescent="0.25">
      <c r="A19" s="63">
        <v>16</v>
      </c>
      <c r="B19" s="64" t="s">
        <v>211</v>
      </c>
      <c r="C19" s="69">
        <v>310</v>
      </c>
      <c r="D19" s="9">
        <v>37</v>
      </c>
      <c r="E19" s="9">
        <v>31</v>
      </c>
      <c r="F19" s="9">
        <v>31</v>
      </c>
      <c r="G19" s="8">
        <f t="shared" si="1"/>
        <v>0.11935483870967742</v>
      </c>
      <c r="H19" s="8">
        <f t="shared" si="2"/>
        <v>0.1</v>
      </c>
      <c r="I19" s="8">
        <f t="shared" si="3"/>
        <v>0.1</v>
      </c>
      <c r="J19" s="70">
        <f t="shared" si="0"/>
        <v>0</v>
      </c>
      <c r="K19" s="9">
        <v>0</v>
      </c>
    </row>
    <row r="20" spans="1:11" x14ac:dyDescent="0.25">
      <c r="A20" s="63">
        <v>17</v>
      </c>
      <c r="B20" s="64" t="s">
        <v>37</v>
      </c>
      <c r="C20" s="69">
        <v>400</v>
      </c>
      <c r="D20" s="9">
        <v>52</v>
      </c>
      <c r="E20" s="9">
        <v>40</v>
      </c>
      <c r="F20" s="9">
        <v>52</v>
      </c>
      <c r="G20" s="8">
        <f t="shared" si="1"/>
        <v>0.13</v>
      </c>
      <c r="H20" s="8">
        <f t="shared" si="2"/>
        <v>0.1</v>
      </c>
      <c r="I20" s="8">
        <f t="shared" si="3"/>
        <v>0.13</v>
      </c>
      <c r="J20" s="70">
        <f t="shared" si="0"/>
        <v>3.8461538461538463</v>
      </c>
      <c r="K20" s="9">
        <v>2</v>
      </c>
    </row>
    <row r="21" spans="1:11" x14ac:dyDescent="0.25">
      <c r="A21" s="63">
        <v>18</v>
      </c>
      <c r="B21" s="64" t="s">
        <v>288</v>
      </c>
      <c r="C21" s="69">
        <v>243</v>
      </c>
      <c r="D21" s="9">
        <v>27</v>
      </c>
      <c r="E21" s="9">
        <v>24</v>
      </c>
      <c r="F21" s="9">
        <v>27</v>
      </c>
      <c r="G21" s="8">
        <f t="shared" ref="G21:G22" si="8">D21/C21</f>
        <v>0.1111111111111111</v>
      </c>
      <c r="H21" s="8">
        <f t="shared" ref="H21:H22" si="9">E21/C21</f>
        <v>9.8765432098765427E-2</v>
      </c>
      <c r="I21" s="8">
        <f t="shared" ref="I21:I22" si="10">F21/C21</f>
        <v>0.1111111111111111</v>
      </c>
      <c r="J21" s="70">
        <f t="shared" ref="J21:J22" si="11">K21*100/F21</f>
        <v>3.7037037037037037</v>
      </c>
      <c r="K21" s="9">
        <v>1</v>
      </c>
    </row>
    <row r="22" spans="1:11" x14ac:dyDescent="0.25">
      <c r="A22" s="63">
        <v>19</v>
      </c>
      <c r="B22" s="64" t="s">
        <v>289</v>
      </c>
      <c r="C22" s="69">
        <v>87</v>
      </c>
      <c r="D22" s="9">
        <v>10</v>
      </c>
      <c r="E22" s="9">
        <v>9</v>
      </c>
      <c r="F22" s="9">
        <v>9</v>
      </c>
      <c r="G22" s="8">
        <f t="shared" si="8"/>
        <v>0.11494252873563218</v>
      </c>
      <c r="H22" s="8">
        <f t="shared" si="9"/>
        <v>0.10344827586206896</v>
      </c>
      <c r="I22" s="8">
        <f t="shared" si="10"/>
        <v>0.10344827586206896</v>
      </c>
      <c r="J22" s="70">
        <f t="shared" si="11"/>
        <v>0</v>
      </c>
      <c r="K22" s="9">
        <v>0</v>
      </c>
    </row>
    <row r="23" spans="1:11" x14ac:dyDescent="0.25">
      <c r="A23" s="63">
        <v>20</v>
      </c>
      <c r="B23" s="64" t="s">
        <v>33</v>
      </c>
      <c r="C23" s="69">
        <v>100</v>
      </c>
      <c r="D23" s="9">
        <v>12</v>
      </c>
      <c r="E23" s="9">
        <v>10</v>
      </c>
      <c r="F23" s="9">
        <v>10</v>
      </c>
      <c r="G23" s="8">
        <f t="shared" si="1"/>
        <v>0.12</v>
      </c>
      <c r="H23" s="8">
        <f t="shared" si="2"/>
        <v>0.1</v>
      </c>
      <c r="I23" s="8">
        <f t="shared" si="3"/>
        <v>0.1</v>
      </c>
      <c r="J23" s="70">
        <f t="shared" si="0"/>
        <v>0</v>
      </c>
      <c r="K23" s="9">
        <v>0</v>
      </c>
    </row>
    <row r="24" spans="1:11" x14ac:dyDescent="0.25">
      <c r="A24" s="63">
        <v>21</v>
      </c>
      <c r="B24" s="64" t="s">
        <v>34</v>
      </c>
      <c r="C24" s="69">
        <v>89</v>
      </c>
      <c r="D24" s="9">
        <v>11</v>
      </c>
      <c r="E24" s="9">
        <v>9</v>
      </c>
      <c r="F24" s="9">
        <v>13</v>
      </c>
      <c r="G24" s="8">
        <f t="shared" si="1"/>
        <v>0.12359550561797752</v>
      </c>
      <c r="H24" s="8">
        <f t="shared" si="2"/>
        <v>0.10112359550561797</v>
      </c>
      <c r="I24" s="8">
        <f t="shared" si="3"/>
        <v>0.14606741573033707</v>
      </c>
      <c r="J24" s="70">
        <f t="shared" si="0"/>
        <v>0</v>
      </c>
      <c r="K24" s="9">
        <v>0</v>
      </c>
    </row>
    <row r="25" spans="1:11" x14ac:dyDescent="0.25">
      <c r="A25" s="11" t="s">
        <v>92</v>
      </c>
      <c r="B25" s="41" t="s">
        <v>17</v>
      </c>
      <c r="C25" s="13">
        <f>SUM(C26:C26)</f>
        <v>18</v>
      </c>
      <c r="D25" s="14">
        <f>SUM(D26:D26)</f>
        <v>2</v>
      </c>
      <c r="E25" s="14">
        <f>SUM(E26:E26)</f>
        <v>2</v>
      </c>
      <c r="F25" s="14">
        <f>SUM(F26:F26)</f>
        <v>2</v>
      </c>
      <c r="G25" s="15">
        <f t="shared" si="1"/>
        <v>0.1111111111111111</v>
      </c>
      <c r="H25" s="15">
        <f t="shared" si="2"/>
        <v>0.1111111111111111</v>
      </c>
      <c r="I25" s="15">
        <f t="shared" si="3"/>
        <v>0.1111111111111111</v>
      </c>
      <c r="J25" s="16">
        <f t="shared" si="0"/>
        <v>0</v>
      </c>
      <c r="K25" s="17">
        <f>SUM(K26:K26)</f>
        <v>0</v>
      </c>
    </row>
    <row r="26" spans="1:11" x14ac:dyDescent="0.25">
      <c r="A26" s="18" t="s">
        <v>321</v>
      </c>
      <c r="B26" s="42" t="s">
        <v>212</v>
      </c>
      <c r="C26" s="44">
        <v>18</v>
      </c>
      <c r="D26" s="24">
        <v>2</v>
      </c>
      <c r="E26" s="24">
        <v>2</v>
      </c>
      <c r="F26" s="24">
        <v>2</v>
      </c>
      <c r="G26" s="22">
        <f t="shared" si="1"/>
        <v>0.1111111111111111</v>
      </c>
      <c r="H26" s="22">
        <f t="shared" si="2"/>
        <v>0.1111111111111111</v>
      </c>
      <c r="I26" s="22">
        <f t="shared" si="3"/>
        <v>0.1111111111111111</v>
      </c>
      <c r="J26" s="23">
        <f t="shared" si="0"/>
        <v>0</v>
      </c>
      <c r="K26" s="24">
        <v>0</v>
      </c>
    </row>
    <row r="27" spans="1:11" x14ac:dyDescent="0.25">
      <c r="A27" s="4" t="s">
        <v>19</v>
      </c>
      <c r="B27" s="5" t="s">
        <v>7</v>
      </c>
      <c r="C27" s="26">
        <f>SUM(C28:C68)</f>
        <v>6459</v>
      </c>
      <c r="D27" s="27">
        <f>SUM(D28:D68)</f>
        <v>903</v>
      </c>
      <c r="E27" s="27">
        <f>SUM(E28:E68)</f>
        <v>656</v>
      </c>
      <c r="F27" s="27">
        <f>SUM(F28:F68)</f>
        <v>860</v>
      </c>
      <c r="G27" s="6">
        <f t="shared" si="1"/>
        <v>0.13980492336274966</v>
      </c>
      <c r="H27" s="6">
        <f t="shared" si="2"/>
        <v>0.10156370955256232</v>
      </c>
      <c r="I27" s="6">
        <f t="shared" si="3"/>
        <v>0.13314754605976156</v>
      </c>
      <c r="J27" s="84">
        <f t="shared" si="0"/>
        <v>2.441860465116279</v>
      </c>
      <c r="K27" s="7">
        <f>SUM(K28:K68)</f>
        <v>21</v>
      </c>
    </row>
    <row r="28" spans="1:11" x14ac:dyDescent="0.25">
      <c r="A28" s="66">
        <v>1</v>
      </c>
      <c r="B28" s="64" t="s">
        <v>44</v>
      </c>
      <c r="C28" s="8">
        <v>126</v>
      </c>
      <c r="D28" s="9">
        <v>21</v>
      </c>
      <c r="E28" s="9">
        <v>14</v>
      </c>
      <c r="F28" s="9">
        <v>28</v>
      </c>
      <c r="G28" s="8">
        <f t="shared" si="1"/>
        <v>0.16666666666666666</v>
      </c>
      <c r="H28" s="8">
        <f t="shared" si="2"/>
        <v>0.1111111111111111</v>
      </c>
      <c r="I28" s="8">
        <f t="shared" si="3"/>
        <v>0.22222222222222221</v>
      </c>
      <c r="J28" s="70">
        <f t="shared" si="0"/>
        <v>3.5714285714285716</v>
      </c>
      <c r="K28" s="9">
        <v>1</v>
      </c>
    </row>
    <row r="29" spans="1:11" x14ac:dyDescent="0.25">
      <c r="A29" s="66">
        <v>2</v>
      </c>
      <c r="B29" s="64" t="s">
        <v>41</v>
      </c>
      <c r="C29" s="8">
        <v>136</v>
      </c>
      <c r="D29" s="9">
        <v>23</v>
      </c>
      <c r="E29" s="9">
        <v>15</v>
      </c>
      <c r="F29" s="9">
        <v>30</v>
      </c>
      <c r="G29" s="8">
        <f t="shared" si="1"/>
        <v>0.16911764705882354</v>
      </c>
      <c r="H29" s="8">
        <f t="shared" si="2"/>
        <v>0.11029411764705882</v>
      </c>
      <c r="I29" s="8">
        <f t="shared" si="3"/>
        <v>0.22058823529411764</v>
      </c>
      <c r="J29" s="70">
        <f t="shared" si="0"/>
        <v>3.3333333333333335</v>
      </c>
      <c r="K29" s="9">
        <v>1</v>
      </c>
    </row>
    <row r="30" spans="1:11" x14ac:dyDescent="0.25">
      <c r="A30" s="66">
        <v>3</v>
      </c>
      <c r="B30" s="64" t="s">
        <v>308</v>
      </c>
      <c r="C30" s="8">
        <v>140</v>
      </c>
      <c r="D30" s="9">
        <v>24</v>
      </c>
      <c r="E30" s="9">
        <v>15</v>
      </c>
      <c r="F30" s="9">
        <v>15</v>
      </c>
      <c r="G30" s="8">
        <f t="shared" ref="G30" si="12">D30/C30</f>
        <v>0.17142857142857143</v>
      </c>
      <c r="H30" s="8">
        <f t="shared" ref="H30" si="13">E30/C30</f>
        <v>0.10714285714285714</v>
      </c>
      <c r="I30" s="8">
        <f t="shared" ref="I30" si="14">F30/C30</f>
        <v>0.10714285714285714</v>
      </c>
      <c r="J30" s="70">
        <f t="shared" ref="J30" si="15">K30*100/F30</f>
        <v>0</v>
      </c>
      <c r="K30" s="9">
        <v>0</v>
      </c>
    </row>
    <row r="31" spans="1:11" x14ac:dyDescent="0.25">
      <c r="A31" s="66">
        <v>4</v>
      </c>
      <c r="B31" s="64" t="s">
        <v>290</v>
      </c>
      <c r="C31" s="8">
        <v>339</v>
      </c>
      <c r="D31" s="9">
        <v>58</v>
      </c>
      <c r="E31" s="9">
        <v>37</v>
      </c>
      <c r="F31" s="9">
        <v>37</v>
      </c>
      <c r="G31" s="8">
        <f t="shared" si="1"/>
        <v>0.17109144542772861</v>
      </c>
      <c r="H31" s="8">
        <f t="shared" si="2"/>
        <v>0.10914454277286136</v>
      </c>
      <c r="I31" s="8">
        <f t="shared" si="3"/>
        <v>0.10914454277286136</v>
      </c>
      <c r="J31" s="70">
        <f t="shared" si="0"/>
        <v>0</v>
      </c>
      <c r="K31" s="9">
        <v>0</v>
      </c>
    </row>
    <row r="32" spans="1:11" ht="15.75" customHeight="1" x14ac:dyDescent="0.25">
      <c r="A32" s="66">
        <v>5</v>
      </c>
      <c r="B32" s="64" t="s">
        <v>263</v>
      </c>
      <c r="C32" s="8">
        <v>60</v>
      </c>
      <c r="D32" s="9">
        <v>10</v>
      </c>
      <c r="E32" s="9">
        <v>7</v>
      </c>
      <c r="F32" s="9">
        <v>7</v>
      </c>
      <c r="G32" s="8">
        <f t="shared" si="1"/>
        <v>0.16666666666666666</v>
      </c>
      <c r="H32" s="8">
        <f t="shared" si="2"/>
        <v>0.11666666666666667</v>
      </c>
      <c r="I32" s="8">
        <f t="shared" si="3"/>
        <v>0.11666666666666667</v>
      </c>
      <c r="J32" s="70">
        <f t="shared" si="0"/>
        <v>0</v>
      </c>
      <c r="K32" s="9">
        <v>0</v>
      </c>
    </row>
    <row r="33" spans="1:11" x14ac:dyDescent="0.25">
      <c r="A33" s="66">
        <v>6</v>
      </c>
      <c r="B33" s="64" t="s">
        <v>194</v>
      </c>
      <c r="C33" s="8">
        <v>20</v>
      </c>
      <c r="D33" s="9">
        <v>3</v>
      </c>
      <c r="E33" s="9">
        <v>2</v>
      </c>
      <c r="F33" s="9">
        <v>2</v>
      </c>
      <c r="G33" s="8">
        <f t="shared" si="1"/>
        <v>0.15</v>
      </c>
      <c r="H33" s="8">
        <f t="shared" si="2"/>
        <v>0.1</v>
      </c>
      <c r="I33" s="8">
        <f t="shared" si="3"/>
        <v>0.1</v>
      </c>
      <c r="J33" s="70">
        <f t="shared" si="0"/>
        <v>0</v>
      </c>
      <c r="K33" s="9">
        <v>0</v>
      </c>
    </row>
    <row r="34" spans="1:11" x14ac:dyDescent="0.25">
      <c r="A34" s="66">
        <v>7</v>
      </c>
      <c r="B34" s="64" t="s">
        <v>302</v>
      </c>
      <c r="C34" s="8">
        <v>87</v>
      </c>
      <c r="D34" s="9">
        <v>15</v>
      </c>
      <c r="E34" s="9">
        <v>10</v>
      </c>
      <c r="F34" s="9">
        <v>10</v>
      </c>
      <c r="G34" s="8">
        <f t="shared" si="1"/>
        <v>0.17241379310344829</v>
      </c>
      <c r="H34" s="8">
        <f t="shared" si="2"/>
        <v>0.11494252873563218</v>
      </c>
      <c r="I34" s="8">
        <f t="shared" si="3"/>
        <v>0.11494252873563218</v>
      </c>
      <c r="J34" s="70">
        <f t="shared" si="0"/>
        <v>0</v>
      </c>
      <c r="K34" s="9">
        <v>0</v>
      </c>
    </row>
    <row r="35" spans="1:11" x14ac:dyDescent="0.25">
      <c r="A35" s="66">
        <v>8</v>
      </c>
      <c r="B35" s="64" t="s">
        <v>195</v>
      </c>
      <c r="C35" s="8">
        <v>20</v>
      </c>
      <c r="D35" s="9">
        <v>3</v>
      </c>
      <c r="E35" s="9">
        <v>2</v>
      </c>
      <c r="F35" s="9">
        <v>2</v>
      </c>
      <c r="G35" s="8">
        <f t="shared" si="1"/>
        <v>0.15</v>
      </c>
      <c r="H35" s="8">
        <f t="shared" si="2"/>
        <v>0.1</v>
      </c>
      <c r="I35" s="8">
        <f t="shared" si="3"/>
        <v>0.1</v>
      </c>
      <c r="J35" s="70">
        <f t="shared" si="0"/>
        <v>0</v>
      </c>
      <c r="K35" s="9">
        <v>0</v>
      </c>
    </row>
    <row r="36" spans="1:11" x14ac:dyDescent="0.25">
      <c r="A36" s="66">
        <v>9</v>
      </c>
      <c r="B36" s="64" t="s">
        <v>196</v>
      </c>
      <c r="C36" s="8">
        <v>70</v>
      </c>
      <c r="D36" s="9">
        <v>12</v>
      </c>
      <c r="E36" s="9">
        <v>8</v>
      </c>
      <c r="F36" s="9">
        <v>8</v>
      </c>
      <c r="G36" s="8">
        <f t="shared" si="1"/>
        <v>0.17142857142857143</v>
      </c>
      <c r="H36" s="8">
        <f t="shared" si="2"/>
        <v>0.11428571428571428</v>
      </c>
      <c r="I36" s="8">
        <f t="shared" si="3"/>
        <v>0.11428571428571428</v>
      </c>
      <c r="J36" s="70">
        <f t="shared" si="0"/>
        <v>0</v>
      </c>
      <c r="K36" s="9">
        <v>0</v>
      </c>
    </row>
    <row r="37" spans="1:11" x14ac:dyDescent="0.25">
      <c r="A37" s="66">
        <v>10</v>
      </c>
      <c r="B37" s="64" t="s">
        <v>285</v>
      </c>
      <c r="C37" s="8">
        <v>423</v>
      </c>
      <c r="D37" s="9">
        <v>20</v>
      </c>
      <c r="E37" s="9">
        <v>20</v>
      </c>
      <c r="F37" s="9">
        <v>20</v>
      </c>
      <c r="G37" s="8">
        <f t="shared" si="1"/>
        <v>4.7281323877068557E-2</v>
      </c>
      <c r="H37" s="8">
        <f t="shared" si="2"/>
        <v>4.7281323877068557E-2</v>
      </c>
      <c r="I37" s="8">
        <f t="shared" si="3"/>
        <v>4.7281323877068557E-2</v>
      </c>
      <c r="J37" s="70">
        <f t="shared" si="0"/>
        <v>5</v>
      </c>
      <c r="K37" s="9">
        <v>1</v>
      </c>
    </row>
    <row r="38" spans="1:11" x14ac:dyDescent="0.25">
      <c r="A38" s="66">
        <v>11</v>
      </c>
      <c r="B38" s="64" t="s">
        <v>197</v>
      </c>
      <c r="C38" s="8">
        <v>60</v>
      </c>
      <c r="D38" s="9">
        <v>10</v>
      </c>
      <c r="E38" s="9">
        <v>7</v>
      </c>
      <c r="F38" s="9">
        <v>7</v>
      </c>
      <c r="G38" s="8">
        <f t="shared" si="1"/>
        <v>0.16666666666666666</v>
      </c>
      <c r="H38" s="8">
        <f t="shared" si="2"/>
        <v>0.11666666666666667</v>
      </c>
      <c r="I38" s="8">
        <f t="shared" si="3"/>
        <v>0.11666666666666667</v>
      </c>
      <c r="J38" s="70">
        <f t="shared" si="0"/>
        <v>0</v>
      </c>
      <c r="K38" s="9">
        <v>0</v>
      </c>
    </row>
    <row r="39" spans="1:11" x14ac:dyDescent="0.25">
      <c r="A39" s="66">
        <v>12</v>
      </c>
      <c r="B39" s="64" t="s">
        <v>198</v>
      </c>
      <c r="C39" s="8">
        <v>26</v>
      </c>
      <c r="D39" s="9">
        <v>4</v>
      </c>
      <c r="E39" s="9">
        <v>3</v>
      </c>
      <c r="F39" s="9">
        <v>3</v>
      </c>
      <c r="G39" s="8">
        <f t="shared" si="1"/>
        <v>0.15384615384615385</v>
      </c>
      <c r="H39" s="8">
        <f t="shared" si="2"/>
        <v>0.11538461538461539</v>
      </c>
      <c r="I39" s="8">
        <f t="shared" si="3"/>
        <v>0.11538461538461539</v>
      </c>
      <c r="J39" s="70">
        <f t="shared" si="0"/>
        <v>0</v>
      </c>
      <c r="K39" s="9">
        <v>0</v>
      </c>
    </row>
    <row r="40" spans="1:11" x14ac:dyDescent="0.25">
      <c r="A40" s="66">
        <v>13</v>
      </c>
      <c r="B40" s="64" t="s">
        <v>199</v>
      </c>
      <c r="C40" s="8">
        <v>130</v>
      </c>
      <c r="D40" s="9">
        <v>20</v>
      </c>
      <c r="E40" s="9">
        <v>14</v>
      </c>
      <c r="F40" s="9">
        <v>20</v>
      </c>
      <c r="G40" s="8">
        <f t="shared" si="1"/>
        <v>0.15384615384615385</v>
      </c>
      <c r="H40" s="8">
        <f t="shared" si="2"/>
        <v>0.1076923076923077</v>
      </c>
      <c r="I40" s="8">
        <f t="shared" si="3"/>
        <v>0.15384615384615385</v>
      </c>
      <c r="J40" s="70">
        <f t="shared" si="0"/>
        <v>5</v>
      </c>
      <c r="K40" s="9">
        <v>1</v>
      </c>
    </row>
    <row r="41" spans="1:11" x14ac:dyDescent="0.25">
      <c r="A41" s="66">
        <v>14</v>
      </c>
      <c r="B41" s="64" t="s">
        <v>200</v>
      </c>
      <c r="C41" s="8">
        <v>46</v>
      </c>
      <c r="D41" s="9">
        <v>8</v>
      </c>
      <c r="E41" s="9">
        <v>5</v>
      </c>
      <c r="F41" s="9">
        <v>5</v>
      </c>
      <c r="G41" s="8">
        <f t="shared" si="1"/>
        <v>0.17391304347826086</v>
      </c>
      <c r="H41" s="8">
        <f t="shared" si="2"/>
        <v>0.10869565217391304</v>
      </c>
      <c r="I41" s="8">
        <f t="shared" si="3"/>
        <v>0.10869565217391304</v>
      </c>
      <c r="J41" s="70">
        <f t="shared" si="0"/>
        <v>0</v>
      </c>
      <c r="K41" s="9">
        <v>0</v>
      </c>
    </row>
    <row r="42" spans="1:11" x14ac:dyDescent="0.25">
      <c r="A42" s="66">
        <v>15</v>
      </c>
      <c r="B42" s="64" t="s">
        <v>201</v>
      </c>
      <c r="C42" s="8">
        <v>90</v>
      </c>
      <c r="D42" s="9">
        <v>15</v>
      </c>
      <c r="E42" s="9">
        <v>10</v>
      </c>
      <c r="F42" s="9">
        <v>10</v>
      </c>
      <c r="G42" s="8">
        <f t="shared" si="1"/>
        <v>0.16666666666666666</v>
      </c>
      <c r="H42" s="8">
        <f t="shared" si="2"/>
        <v>0.1111111111111111</v>
      </c>
      <c r="I42" s="8">
        <f t="shared" si="3"/>
        <v>0.1111111111111111</v>
      </c>
      <c r="J42" s="70">
        <f t="shared" si="0"/>
        <v>0</v>
      </c>
      <c r="K42" s="9">
        <v>0</v>
      </c>
    </row>
    <row r="43" spans="1:11" x14ac:dyDescent="0.25">
      <c r="A43" s="66">
        <v>16</v>
      </c>
      <c r="B43" s="64" t="s">
        <v>202</v>
      </c>
      <c r="C43" s="8">
        <v>177</v>
      </c>
      <c r="D43" s="9">
        <v>30</v>
      </c>
      <c r="E43" s="9">
        <v>19</v>
      </c>
      <c r="F43" s="9">
        <v>19</v>
      </c>
      <c r="G43" s="8">
        <f t="shared" si="1"/>
        <v>0.16949152542372881</v>
      </c>
      <c r="H43" s="8">
        <f t="shared" si="2"/>
        <v>0.10734463276836158</v>
      </c>
      <c r="I43" s="8">
        <f t="shared" si="3"/>
        <v>0.10734463276836158</v>
      </c>
      <c r="J43" s="70">
        <f t="shared" si="0"/>
        <v>0</v>
      </c>
      <c r="K43" s="9">
        <v>0</v>
      </c>
    </row>
    <row r="44" spans="1:11" x14ac:dyDescent="0.25">
      <c r="A44" s="66">
        <v>17</v>
      </c>
      <c r="B44" s="64" t="s">
        <v>203</v>
      </c>
      <c r="C44" s="8">
        <v>8</v>
      </c>
      <c r="D44" s="9">
        <v>1</v>
      </c>
      <c r="E44" s="9">
        <v>1</v>
      </c>
      <c r="F44" s="9">
        <v>1</v>
      </c>
      <c r="G44" s="8">
        <f t="shared" si="1"/>
        <v>0.125</v>
      </c>
      <c r="H44" s="8">
        <f t="shared" si="2"/>
        <v>0.125</v>
      </c>
      <c r="I44" s="8">
        <f t="shared" si="3"/>
        <v>0.125</v>
      </c>
      <c r="J44" s="70">
        <f t="shared" si="0"/>
        <v>0</v>
      </c>
      <c r="K44" s="9">
        <v>0</v>
      </c>
    </row>
    <row r="45" spans="1:11" x14ac:dyDescent="0.25">
      <c r="A45" s="66">
        <v>18</v>
      </c>
      <c r="B45" s="64" t="s">
        <v>55</v>
      </c>
      <c r="C45" s="8">
        <v>28</v>
      </c>
      <c r="D45" s="9">
        <v>5</v>
      </c>
      <c r="E45" s="9">
        <v>3</v>
      </c>
      <c r="F45" s="9">
        <v>7</v>
      </c>
      <c r="G45" s="8">
        <f t="shared" si="1"/>
        <v>0.17857142857142858</v>
      </c>
      <c r="H45" s="8">
        <f t="shared" si="2"/>
        <v>0.10714285714285714</v>
      </c>
      <c r="I45" s="8">
        <f t="shared" si="3"/>
        <v>0.25</v>
      </c>
      <c r="J45" s="70">
        <f t="shared" si="0"/>
        <v>0</v>
      </c>
      <c r="K45" s="9">
        <v>0</v>
      </c>
    </row>
    <row r="46" spans="1:11" x14ac:dyDescent="0.25">
      <c r="A46" s="66">
        <v>19</v>
      </c>
      <c r="B46" s="64" t="s">
        <v>292</v>
      </c>
      <c r="C46" s="8">
        <v>122</v>
      </c>
      <c r="D46" s="9">
        <v>20</v>
      </c>
      <c r="E46" s="9">
        <v>13</v>
      </c>
      <c r="F46" s="9">
        <v>20</v>
      </c>
      <c r="G46" s="8">
        <f t="shared" ref="G46" si="16">D46/C46</f>
        <v>0.16393442622950818</v>
      </c>
      <c r="H46" s="8">
        <f t="shared" ref="H46" si="17">E46/C46</f>
        <v>0.10655737704918032</v>
      </c>
      <c r="I46" s="8">
        <f t="shared" ref="I46" si="18">F46/C46</f>
        <v>0.16393442622950818</v>
      </c>
      <c r="J46" s="70">
        <f t="shared" si="0"/>
        <v>5</v>
      </c>
      <c r="K46" s="9">
        <v>1</v>
      </c>
    </row>
    <row r="47" spans="1:11" x14ac:dyDescent="0.25">
      <c r="A47" s="66">
        <v>20</v>
      </c>
      <c r="B47" s="64" t="s">
        <v>54</v>
      </c>
      <c r="C47" s="8">
        <v>44</v>
      </c>
      <c r="D47" s="9">
        <v>5</v>
      </c>
      <c r="E47" s="9">
        <v>5</v>
      </c>
      <c r="F47" s="9">
        <v>7</v>
      </c>
      <c r="G47" s="8">
        <f t="shared" si="1"/>
        <v>0.11363636363636363</v>
      </c>
      <c r="H47" s="8">
        <f t="shared" si="2"/>
        <v>0.11363636363636363</v>
      </c>
      <c r="I47" s="8">
        <f t="shared" si="3"/>
        <v>0.15909090909090909</v>
      </c>
      <c r="J47" s="70">
        <f t="shared" si="0"/>
        <v>0</v>
      </c>
      <c r="K47" s="9">
        <v>0</v>
      </c>
    </row>
    <row r="48" spans="1:11" x14ac:dyDescent="0.25">
      <c r="A48" s="66">
        <v>21</v>
      </c>
      <c r="B48" s="64" t="s">
        <v>370</v>
      </c>
      <c r="C48" s="8">
        <v>114</v>
      </c>
      <c r="D48" s="9">
        <v>17</v>
      </c>
      <c r="E48" s="9">
        <v>13</v>
      </c>
      <c r="F48" s="9">
        <v>16</v>
      </c>
      <c r="G48" s="8">
        <f t="shared" si="1"/>
        <v>0.14912280701754385</v>
      </c>
      <c r="H48" s="8">
        <f t="shared" si="2"/>
        <v>0.11403508771929824</v>
      </c>
      <c r="I48" s="8">
        <f t="shared" si="3"/>
        <v>0.14035087719298245</v>
      </c>
      <c r="J48" s="70">
        <f t="shared" si="0"/>
        <v>0</v>
      </c>
      <c r="K48" s="9">
        <v>0</v>
      </c>
    </row>
    <row r="49" spans="1:11" x14ac:dyDescent="0.25">
      <c r="A49" s="66">
        <v>22</v>
      </c>
      <c r="B49" s="64" t="s">
        <v>220</v>
      </c>
      <c r="C49" s="8">
        <v>460</v>
      </c>
      <c r="D49" s="9">
        <v>78</v>
      </c>
      <c r="E49" s="9">
        <v>51</v>
      </c>
      <c r="F49" s="9">
        <v>85</v>
      </c>
      <c r="G49" s="8">
        <f t="shared" si="1"/>
        <v>0.16956521739130434</v>
      </c>
      <c r="H49" s="8">
        <f t="shared" si="2"/>
        <v>0.1108695652173913</v>
      </c>
      <c r="I49" s="8">
        <f t="shared" si="3"/>
        <v>0.18478260869565216</v>
      </c>
      <c r="J49" s="70">
        <f t="shared" si="0"/>
        <v>3.5294117647058822</v>
      </c>
      <c r="K49" s="9">
        <v>3</v>
      </c>
    </row>
    <row r="50" spans="1:11" x14ac:dyDescent="0.25">
      <c r="A50" s="66">
        <v>23</v>
      </c>
      <c r="B50" s="64" t="s">
        <v>52</v>
      </c>
      <c r="C50" s="8">
        <v>213</v>
      </c>
      <c r="D50" s="9">
        <v>36</v>
      </c>
      <c r="E50" s="9">
        <v>23</v>
      </c>
      <c r="F50" s="9">
        <v>45</v>
      </c>
      <c r="G50" s="8">
        <f t="shared" si="1"/>
        <v>0.16901408450704225</v>
      </c>
      <c r="H50" s="8">
        <f t="shared" si="2"/>
        <v>0.107981220657277</v>
      </c>
      <c r="I50" s="8">
        <f t="shared" si="3"/>
        <v>0.21126760563380281</v>
      </c>
      <c r="J50" s="70">
        <f t="shared" si="0"/>
        <v>2.2222222222222223</v>
      </c>
      <c r="K50" s="9">
        <v>1</v>
      </c>
    </row>
    <row r="51" spans="1:11" x14ac:dyDescent="0.25">
      <c r="A51" s="66">
        <v>24</v>
      </c>
      <c r="B51" s="64" t="s">
        <v>46</v>
      </c>
      <c r="C51" s="8">
        <v>45</v>
      </c>
      <c r="D51" s="9">
        <v>7</v>
      </c>
      <c r="E51" s="9">
        <v>5</v>
      </c>
      <c r="F51" s="9">
        <v>5</v>
      </c>
      <c r="G51" s="8">
        <f t="shared" si="1"/>
        <v>0.15555555555555556</v>
      </c>
      <c r="H51" s="8">
        <f t="shared" si="2"/>
        <v>0.1111111111111111</v>
      </c>
      <c r="I51" s="8">
        <f t="shared" si="3"/>
        <v>0.1111111111111111</v>
      </c>
      <c r="J51" s="70">
        <f t="shared" si="0"/>
        <v>0</v>
      </c>
      <c r="K51" s="9">
        <v>0</v>
      </c>
    </row>
    <row r="52" spans="1:11" x14ac:dyDescent="0.25">
      <c r="A52" s="66">
        <v>25</v>
      </c>
      <c r="B52" s="64" t="s">
        <v>51</v>
      </c>
      <c r="C52" s="8">
        <v>72</v>
      </c>
      <c r="D52" s="9">
        <v>12</v>
      </c>
      <c r="E52" s="9">
        <v>8</v>
      </c>
      <c r="F52" s="9">
        <v>8</v>
      </c>
      <c r="G52" s="8">
        <f t="shared" si="1"/>
        <v>0.16666666666666666</v>
      </c>
      <c r="H52" s="8">
        <f t="shared" si="2"/>
        <v>0.1111111111111111</v>
      </c>
      <c r="I52" s="8">
        <f t="shared" si="3"/>
        <v>0.1111111111111111</v>
      </c>
      <c r="J52" s="70">
        <f t="shared" si="0"/>
        <v>0</v>
      </c>
      <c r="K52" s="9">
        <v>0</v>
      </c>
    </row>
    <row r="53" spans="1:11" x14ac:dyDescent="0.25">
      <c r="A53" s="66">
        <v>26</v>
      </c>
      <c r="B53" s="64" t="s">
        <v>48</v>
      </c>
      <c r="C53" s="8">
        <v>145</v>
      </c>
      <c r="D53" s="9">
        <v>25</v>
      </c>
      <c r="E53" s="9">
        <v>16</v>
      </c>
      <c r="F53" s="9">
        <v>16</v>
      </c>
      <c r="G53" s="8">
        <f t="shared" si="1"/>
        <v>0.17241379310344829</v>
      </c>
      <c r="H53" s="8">
        <f t="shared" si="2"/>
        <v>0.1103448275862069</v>
      </c>
      <c r="I53" s="8">
        <f t="shared" si="3"/>
        <v>0.1103448275862069</v>
      </c>
      <c r="J53" s="70">
        <f t="shared" si="0"/>
        <v>0</v>
      </c>
      <c r="K53" s="9">
        <v>0</v>
      </c>
    </row>
    <row r="54" spans="1:11" x14ac:dyDescent="0.25">
      <c r="A54" s="66">
        <v>27</v>
      </c>
      <c r="B54" s="64" t="s">
        <v>49</v>
      </c>
      <c r="C54" s="8">
        <v>608</v>
      </c>
      <c r="D54" s="9">
        <v>35</v>
      </c>
      <c r="E54" s="9">
        <v>49</v>
      </c>
      <c r="F54" s="9">
        <v>35</v>
      </c>
      <c r="G54" s="8">
        <f t="shared" si="1"/>
        <v>5.7565789473684209E-2</v>
      </c>
      <c r="H54" s="8">
        <f t="shared" si="2"/>
        <v>8.0592105263157895E-2</v>
      </c>
      <c r="I54" s="8">
        <f t="shared" si="3"/>
        <v>5.7565789473684209E-2</v>
      </c>
      <c r="J54" s="70">
        <f t="shared" si="0"/>
        <v>2.8571428571428572</v>
      </c>
      <c r="K54" s="9">
        <v>1</v>
      </c>
    </row>
    <row r="55" spans="1:11" x14ac:dyDescent="0.25">
      <c r="A55" s="66">
        <v>28</v>
      </c>
      <c r="B55" s="64" t="s">
        <v>50</v>
      </c>
      <c r="C55" s="8">
        <v>87</v>
      </c>
      <c r="D55" s="9">
        <v>15</v>
      </c>
      <c r="E55" s="9">
        <v>10</v>
      </c>
      <c r="F55" s="9">
        <v>10</v>
      </c>
      <c r="G55" s="8">
        <f t="shared" si="1"/>
        <v>0.17241379310344829</v>
      </c>
      <c r="H55" s="8">
        <f t="shared" si="2"/>
        <v>0.11494252873563218</v>
      </c>
      <c r="I55" s="8">
        <f t="shared" si="3"/>
        <v>0.11494252873563218</v>
      </c>
      <c r="J55" s="70">
        <f t="shared" si="0"/>
        <v>0</v>
      </c>
      <c r="K55" s="9">
        <v>0</v>
      </c>
    </row>
    <row r="56" spans="1:11" x14ac:dyDescent="0.25">
      <c r="A56" s="66">
        <v>29</v>
      </c>
      <c r="B56" s="64" t="s">
        <v>291</v>
      </c>
      <c r="C56" s="8">
        <v>66</v>
      </c>
      <c r="D56" s="9">
        <v>11</v>
      </c>
      <c r="E56" s="9">
        <v>7</v>
      </c>
      <c r="F56" s="9">
        <v>7</v>
      </c>
      <c r="G56" s="8">
        <f t="shared" si="1"/>
        <v>0.16666666666666666</v>
      </c>
      <c r="H56" s="8">
        <f t="shared" si="2"/>
        <v>0.10606060606060606</v>
      </c>
      <c r="I56" s="8">
        <f t="shared" si="3"/>
        <v>0.10606060606060606</v>
      </c>
      <c r="J56" s="70">
        <f t="shared" si="0"/>
        <v>0</v>
      </c>
      <c r="K56" s="9">
        <v>0</v>
      </c>
    </row>
    <row r="57" spans="1:11" x14ac:dyDescent="0.25">
      <c r="A57" s="66">
        <v>30</v>
      </c>
      <c r="B57" s="64" t="s">
        <v>42</v>
      </c>
      <c r="C57" s="8">
        <v>227</v>
      </c>
      <c r="D57" s="9">
        <v>39</v>
      </c>
      <c r="E57" s="9">
        <v>25</v>
      </c>
      <c r="F57" s="9">
        <v>25</v>
      </c>
      <c r="G57" s="8">
        <f t="shared" si="1"/>
        <v>0.17180616740088106</v>
      </c>
      <c r="H57" s="8">
        <f t="shared" si="2"/>
        <v>0.11013215859030837</v>
      </c>
      <c r="I57" s="8">
        <f t="shared" si="3"/>
        <v>0.11013215859030837</v>
      </c>
      <c r="J57" s="70">
        <f t="shared" si="0"/>
        <v>0</v>
      </c>
      <c r="K57" s="9">
        <v>0</v>
      </c>
    </row>
    <row r="58" spans="1:11" x14ac:dyDescent="0.25">
      <c r="A58" s="66">
        <v>31</v>
      </c>
      <c r="B58" s="64" t="s">
        <v>47</v>
      </c>
      <c r="C58" s="8">
        <v>110</v>
      </c>
      <c r="D58" s="9">
        <v>19</v>
      </c>
      <c r="E58" s="9">
        <v>12</v>
      </c>
      <c r="F58" s="9">
        <v>12</v>
      </c>
      <c r="G58" s="8">
        <f t="shared" si="1"/>
        <v>0.17272727272727273</v>
      </c>
      <c r="H58" s="8">
        <f t="shared" si="2"/>
        <v>0.10909090909090909</v>
      </c>
      <c r="I58" s="8">
        <f t="shared" si="3"/>
        <v>0.10909090909090909</v>
      </c>
      <c r="J58" s="70">
        <f t="shared" si="0"/>
        <v>0</v>
      </c>
      <c r="K58" s="9">
        <v>0</v>
      </c>
    </row>
    <row r="59" spans="1:11" x14ac:dyDescent="0.25">
      <c r="A59" s="66">
        <v>32</v>
      </c>
      <c r="B59" s="64" t="s">
        <v>264</v>
      </c>
      <c r="C59" s="8">
        <v>252</v>
      </c>
      <c r="D59" s="9">
        <v>43</v>
      </c>
      <c r="E59" s="9">
        <v>28</v>
      </c>
      <c r="F59" s="9">
        <v>60</v>
      </c>
      <c r="G59" s="8">
        <f t="shared" si="1"/>
        <v>0.17063492063492064</v>
      </c>
      <c r="H59" s="8">
        <f t="shared" si="2"/>
        <v>0.1111111111111111</v>
      </c>
      <c r="I59" s="8">
        <f t="shared" si="3"/>
        <v>0.23809523809523808</v>
      </c>
      <c r="J59" s="70">
        <f t="shared" si="0"/>
        <v>5</v>
      </c>
      <c r="K59" s="9">
        <v>3</v>
      </c>
    </row>
    <row r="60" spans="1:11" x14ac:dyDescent="0.25">
      <c r="A60" s="66">
        <v>33</v>
      </c>
      <c r="B60" s="64" t="s">
        <v>40</v>
      </c>
      <c r="C60" s="8">
        <v>293</v>
      </c>
      <c r="D60" s="9">
        <v>50</v>
      </c>
      <c r="E60" s="9">
        <v>32</v>
      </c>
      <c r="F60" s="9">
        <v>70</v>
      </c>
      <c r="G60" s="8">
        <f t="shared" si="1"/>
        <v>0.17064846416382254</v>
      </c>
      <c r="H60" s="8">
        <f t="shared" si="2"/>
        <v>0.10921501706484642</v>
      </c>
      <c r="I60" s="8">
        <f t="shared" si="3"/>
        <v>0.23890784982935154</v>
      </c>
      <c r="J60" s="70">
        <f t="shared" si="0"/>
        <v>4.2857142857142856</v>
      </c>
      <c r="K60" s="9">
        <v>3</v>
      </c>
    </row>
    <row r="61" spans="1:11" x14ac:dyDescent="0.25">
      <c r="A61" s="66">
        <v>34</v>
      </c>
      <c r="B61" s="64" t="s">
        <v>45</v>
      </c>
      <c r="C61" s="8">
        <v>233</v>
      </c>
      <c r="D61" s="9">
        <v>40</v>
      </c>
      <c r="E61" s="9">
        <v>26</v>
      </c>
      <c r="F61" s="9">
        <v>26</v>
      </c>
      <c r="G61" s="8">
        <f t="shared" si="1"/>
        <v>0.17167381974248927</v>
      </c>
      <c r="H61" s="8">
        <f t="shared" si="2"/>
        <v>0.11158798283261803</v>
      </c>
      <c r="I61" s="8">
        <f t="shared" si="3"/>
        <v>0.11158798283261803</v>
      </c>
      <c r="J61" s="70">
        <f t="shared" si="0"/>
        <v>0</v>
      </c>
      <c r="K61" s="9">
        <v>0</v>
      </c>
    </row>
    <row r="62" spans="1:11" x14ac:dyDescent="0.25">
      <c r="A62" s="66">
        <v>35</v>
      </c>
      <c r="B62" s="64" t="s">
        <v>43</v>
      </c>
      <c r="C62" s="8">
        <v>145</v>
      </c>
      <c r="D62" s="9">
        <v>23</v>
      </c>
      <c r="E62" s="9">
        <v>16</v>
      </c>
      <c r="F62" s="9">
        <v>23</v>
      </c>
      <c r="G62" s="8">
        <f t="shared" si="1"/>
        <v>0.15862068965517243</v>
      </c>
      <c r="H62" s="8">
        <f t="shared" si="2"/>
        <v>0.1103448275862069</v>
      </c>
      <c r="I62" s="8">
        <f t="shared" si="3"/>
        <v>0.15862068965517243</v>
      </c>
      <c r="J62" s="70">
        <f t="shared" si="0"/>
        <v>4.3478260869565215</v>
      </c>
      <c r="K62" s="9">
        <v>1</v>
      </c>
    </row>
    <row r="63" spans="1:11" x14ac:dyDescent="0.25">
      <c r="A63" s="66">
        <v>36</v>
      </c>
      <c r="B63" s="64" t="s">
        <v>53</v>
      </c>
      <c r="C63" s="8">
        <v>146</v>
      </c>
      <c r="D63" s="9">
        <v>22</v>
      </c>
      <c r="E63" s="9">
        <v>16</v>
      </c>
      <c r="F63" s="9">
        <v>16</v>
      </c>
      <c r="G63" s="8">
        <f t="shared" si="1"/>
        <v>0.15068493150684931</v>
      </c>
      <c r="H63" s="8">
        <f t="shared" si="2"/>
        <v>0.1095890410958904</v>
      </c>
      <c r="I63" s="8">
        <f t="shared" si="3"/>
        <v>0.1095890410958904</v>
      </c>
      <c r="J63" s="70">
        <f t="shared" si="0"/>
        <v>0</v>
      </c>
      <c r="K63" s="9">
        <v>0</v>
      </c>
    </row>
    <row r="64" spans="1:11" ht="25.5" x14ac:dyDescent="0.25">
      <c r="A64" s="66">
        <v>37</v>
      </c>
      <c r="B64" s="64" t="s">
        <v>190</v>
      </c>
      <c r="C64" s="8">
        <v>150</v>
      </c>
      <c r="D64" s="9">
        <v>20</v>
      </c>
      <c r="E64" s="9">
        <v>17</v>
      </c>
      <c r="F64" s="9">
        <v>21</v>
      </c>
      <c r="G64" s="8">
        <f t="shared" si="1"/>
        <v>0.13333333333333333</v>
      </c>
      <c r="H64" s="8">
        <f t="shared" si="2"/>
        <v>0.11333333333333333</v>
      </c>
      <c r="I64" s="8">
        <f t="shared" si="3"/>
        <v>0.14000000000000001</v>
      </c>
      <c r="J64" s="70">
        <f t="shared" si="0"/>
        <v>4.7619047619047619</v>
      </c>
      <c r="K64" s="9">
        <v>1</v>
      </c>
    </row>
    <row r="65" spans="1:11" x14ac:dyDescent="0.25">
      <c r="A65" s="66">
        <v>38</v>
      </c>
      <c r="B65" s="64" t="s">
        <v>188</v>
      </c>
      <c r="C65" s="8">
        <v>288</v>
      </c>
      <c r="D65" s="9">
        <v>30</v>
      </c>
      <c r="E65" s="9">
        <v>30</v>
      </c>
      <c r="F65" s="9">
        <v>40</v>
      </c>
      <c r="G65" s="8">
        <f t="shared" si="1"/>
        <v>0.10416666666666667</v>
      </c>
      <c r="H65" s="8">
        <f t="shared" si="2"/>
        <v>0.10416666666666667</v>
      </c>
      <c r="I65" s="8">
        <f t="shared" si="3"/>
        <v>0.1388888888888889</v>
      </c>
      <c r="J65" s="70">
        <f t="shared" si="0"/>
        <v>2.5</v>
      </c>
      <c r="K65" s="9">
        <v>1</v>
      </c>
    </row>
    <row r="66" spans="1:11" x14ac:dyDescent="0.25">
      <c r="A66" s="66">
        <v>39</v>
      </c>
      <c r="B66" s="64" t="s">
        <v>189</v>
      </c>
      <c r="C66" s="8">
        <v>452</v>
      </c>
      <c r="D66" s="9">
        <v>40</v>
      </c>
      <c r="E66" s="9">
        <v>40</v>
      </c>
      <c r="F66" s="9">
        <v>60</v>
      </c>
      <c r="G66" s="8">
        <f t="shared" si="1"/>
        <v>8.8495575221238937E-2</v>
      </c>
      <c r="H66" s="8">
        <f t="shared" si="2"/>
        <v>8.8495575221238937E-2</v>
      </c>
      <c r="I66" s="8">
        <f t="shared" si="3"/>
        <v>0.13274336283185842</v>
      </c>
      <c r="J66" s="70">
        <f t="shared" si="0"/>
        <v>3.3333333333333335</v>
      </c>
      <c r="K66" s="9">
        <v>2</v>
      </c>
    </row>
    <row r="67" spans="1:11" x14ac:dyDescent="0.25">
      <c r="A67" s="66">
        <v>40</v>
      </c>
      <c r="B67" s="64" t="s">
        <v>309</v>
      </c>
      <c r="C67" s="8">
        <v>85</v>
      </c>
      <c r="D67" s="9">
        <v>14</v>
      </c>
      <c r="E67" s="9">
        <v>9</v>
      </c>
      <c r="F67" s="9">
        <v>9</v>
      </c>
      <c r="G67" s="8">
        <f t="shared" si="1"/>
        <v>0.16470588235294117</v>
      </c>
      <c r="H67" s="8">
        <f t="shared" si="2"/>
        <v>0.10588235294117647</v>
      </c>
      <c r="I67" s="8">
        <f t="shared" si="3"/>
        <v>0.10588235294117647</v>
      </c>
      <c r="J67" s="70">
        <f t="shared" si="0"/>
        <v>0</v>
      </c>
      <c r="K67" s="9">
        <v>0</v>
      </c>
    </row>
    <row r="68" spans="1:11" x14ac:dyDescent="0.25">
      <c r="A68" s="11" t="s">
        <v>310</v>
      </c>
      <c r="B68" s="41" t="s">
        <v>17</v>
      </c>
      <c r="C68" s="13">
        <f>SUM(C69:C69)</f>
        <v>116</v>
      </c>
      <c r="D68" s="14">
        <f>SUM(D69:D69)</f>
        <v>20</v>
      </c>
      <c r="E68" s="14">
        <f>SUM(E69:E69)</f>
        <v>13</v>
      </c>
      <c r="F68" s="14">
        <f>SUM(F69:F69)</f>
        <v>13</v>
      </c>
      <c r="G68" s="15">
        <f t="shared" si="1"/>
        <v>0.17241379310344829</v>
      </c>
      <c r="H68" s="15">
        <f t="shared" si="2"/>
        <v>0.11206896551724138</v>
      </c>
      <c r="I68" s="15">
        <f t="shared" si="3"/>
        <v>0.11206896551724138</v>
      </c>
      <c r="J68" s="16">
        <f t="shared" si="0"/>
        <v>0</v>
      </c>
      <c r="K68" s="17">
        <f>SUM(K69:K69)</f>
        <v>0</v>
      </c>
    </row>
    <row r="69" spans="1:11" x14ac:dyDescent="0.25">
      <c r="A69" s="18" t="s">
        <v>311</v>
      </c>
      <c r="B69" s="42" t="s">
        <v>229</v>
      </c>
      <c r="C69" s="22">
        <v>116</v>
      </c>
      <c r="D69" s="24">
        <v>20</v>
      </c>
      <c r="E69" s="24">
        <v>13</v>
      </c>
      <c r="F69" s="24">
        <v>13</v>
      </c>
      <c r="G69" s="22">
        <f t="shared" ref="G69:G131" si="19">D69/C69</f>
        <v>0.17241379310344829</v>
      </c>
      <c r="H69" s="22">
        <f t="shared" ref="H69:H131" si="20">E69/C69</f>
        <v>0.11206896551724138</v>
      </c>
      <c r="I69" s="22">
        <f t="shared" ref="I69:I131" si="21">F69/C69</f>
        <v>0.11206896551724138</v>
      </c>
      <c r="J69" s="23">
        <f t="shared" ref="J69:J129" si="22">K69*100/F69</f>
        <v>0</v>
      </c>
      <c r="K69" s="24">
        <v>0</v>
      </c>
    </row>
    <row r="70" spans="1:11" x14ac:dyDescent="0.25">
      <c r="A70" s="4" t="s">
        <v>20</v>
      </c>
      <c r="B70" s="25" t="s">
        <v>8</v>
      </c>
      <c r="C70" s="6">
        <f>SUM(C71:C93)</f>
        <v>3105</v>
      </c>
      <c r="D70" s="7">
        <f>SUM(D71:D93)</f>
        <v>310</v>
      </c>
      <c r="E70" s="7">
        <f>SUM(E71:E93)</f>
        <v>359</v>
      </c>
      <c r="F70" s="7">
        <f>SUM(F71:F93)</f>
        <v>472</v>
      </c>
      <c r="G70" s="6">
        <f t="shared" si="19"/>
        <v>9.9838969404186795E-2</v>
      </c>
      <c r="H70" s="6">
        <f t="shared" si="20"/>
        <v>0.11561996779388084</v>
      </c>
      <c r="I70" s="6">
        <f t="shared" si="21"/>
        <v>0.15201288244766506</v>
      </c>
      <c r="J70" s="84">
        <f t="shared" si="22"/>
        <v>2.5423728813559321</v>
      </c>
      <c r="K70" s="7">
        <f>SUM(K71:K93)</f>
        <v>12</v>
      </c>
    </row>
    <row r="71" spans="1:11" x14ac:dyDescent="0.25">
      <c r="A71" s="71" t="s">
        <v>72</v>
      </c>
      <c r="B71" s="64" t="s">
        <v>318</v>
      </c>
      <c r="C71" s="8">
        <v>33</v>
      </c>
      <c r="D71" s="9">
        <v>3</v>
      </c>
      <c r="E71" s="9">
        <v>3</v>
      </c>
      <c r="F71" s="9">
        <v>3</v>
      </c>
      <c r="G71" s="8">
        <f t="shared" si="19"/>
        <v>9.0909090909090912E-2</v>
      </c>
      <c r="H71" s="8">
        <f t="shared" si="20"/>
        <v>9.0909090909090912E-2</v>
      </c>
      <c r="I71" s="8">
        <f t="shared" si="21"/>
        <v>9.0909090909090912E-2</v>
      </c>
      <c r="J71" s="70">
        <f t="shared" si="22"/>
        <v>0</v>
      </c>
      <c r="K71" s="9">
        <v>0</v>
      </c>
    </row>
    <row r="72" spans="1:11" x14ac:dyDescent="0.25">
      <c r="A72" s="71" t="s">
        <v>71</v>
      </c>
      <c r="B72" s="64" t="s">
        <v>319</v>
      </c>
      <c r="C72" s="8">
        <v>33</v>
      </c>
      <c r="D72" s="9">
        <v>3</v>
      </c>
      <c r="E72" s="9">
        <v>3</v>
      </c>
      <c r="F72" s="9">
        <v>3</v>
      </c>
      <c r="G72" s="8">
        <f t="shared" si="19"/>
        <v>9.0909090909090912E-2</v>
      </c>
      <c r="H72" s="8">
        <f t="shared" si="20"/>
        <v>9.0909090909090912E-2</v>
      </c>
      <c r="I72" s="8">
        <f t="shared" si="21"/>
        <v>9.0909090909090912E-2</v>
      </c>
      <c r="J72" s="70">
        <f t="shared" si="22"/>
        <v>0</v>
      </c>
      <c r="K72" s="9">
        <v>0</v>
      </c>
    </row>
    <row r="73" spans="1:11" x14ac:dyDescent="0.25">
      <c r="A73" s="71" t="s">
        <v>73</v>
      </c>
      <c r="B73" s="64" t="s">
        <v>215</v>
      </c>
      <c r="C73" s="8">
        <v>176</v>
      </c>
      <c r="D73" s="9">
        <v>18</v>
      </c>
      <c r="E73" s="9">
        <v>20</v>
      </c>
      <c r="F73" s="9">
        <v>20</v>
      </c>
      <c r="G73" s="8">
        <f t="shared" si="19"/>
        <v>0.10227272727272728</v>
      </c>
      <c r="H73" s="8">
        <f t="shared" si="20"/>
        <v>0.11363636363636363</v>
      </c>
      <c r="I73" s="8">
        <f t="shared" si="21"/>
        <v>0.11363636363636363</v>
      </c>
      <c r="J73" s="70">
        <f t="shared" si="22"/>
        <v>5</v>
      </c>
      <c r="K73" s="9">
        <v>1</v>
      </c>
    </row>
    <row r="74" spans="1:11" x14ac:dyDescent="0.25">
      <c r="A74" s="71" t="s">
        <v>74</v>
      </c>
      <c r="B74" s="64" t="s">
        <v>65</v>
      </c>
      <c r="C74" s="8">
        <v>110</v>
      </c>
      <c r="D74" s="9">
        <v>11</v>
      </c>
      <c r="E74" s="9">
        <v>11</v>
      </c>
      <c r="F74" s="9">
        <v>11</v>
      </c>
      <c r="G74" s="8">
        <f t="shared" si="19"/>
        <v>0.1</v>
      </c>
      <c r="H74" s="8">
        <f t="shared" si="20"/>
        <v>0.1</v>
      </c>
      <c r="I74" s="8">
        <f t="shared" si="21"/>
        <v>0.1</v>
      </c>
      <c r="J74" s="70">
        <f t="shared" si="22"/>
        <v>0</v>
      </c>
      <c r="K74" s="9">
        <v>0</v>
      </c>
    </row>
    <row r="75" spans="1:11" x14ac:dyDescent="0.25">
      <c r="A75" s="71" t="s">
        <v>75</v>
      </c>
      <c r="B75" s="64" t="s">
        <v>66</v>
      </c>
      <c r="C75" s="8">
        <v>64</v>
      </c>
      <c r="D75" s="9">
        <v>6</v>
      </c>
      <c r="E75" s="9">
        <v>6</v>
      </c>
      <c r="F75" s="9">
        <v>6</v>
      </c>
      <c r="G75" s="8">
        <f t="shared" si="19"/>
        <v>9.375E-2</v>
      </c>
      <c r="H75" s="8">
        <f t="shared" si="20"/>
        <v>9.375E-2</v>
      </c>
      <c r="I75" s="8">
        <f t="shared" si="21"/>
        <v>9.375E-2</v>
      </c>
      <c r="J75" s="70">
        <f t="shared" si="22"/>
        <v>0</v>
      </c>
      <c r="K75" s="9">
        <v>0</v>
      </c>
    </row>
    <row r="76" spans="1:11" ht="25.5" x14ac:dyDescent="0.25">
      <c r="A76" s="71" t="s">
        <v>76</v>
      </c>
      <c r="B76" s="64" t="s">
        <v>56</v>
      </c>
      <c r="C76" s="8">
        <v>223</v>
      </c>
      <c r="D76" s="9">
        <v>22</v>
      </c>
      <c r="E76" s="9">
        <v>27</v>
      </c>
      <c r="F76" s="9">
        <v>60</v>
      </c>
      <c r="G76" s="8">
        <f t="shared" si="19"/>
        <v>9.8654708520179366E-2</v>
      </c>
      <c r="H76" s="8">
        <f t="shared" si="20"/>
        <v>0.1210762331838565</v>
      </c>
      <c r="I76" s="8">
        <f t="shared" si="21"/>
        <v>0.26905829596412556</v>
      </c>
      <c r="J76" s="70">
        <f t="shared" si="22"/>
        <v>3.3333333333333335</v>
      </c>
      <c r="K76" s="9">
        <v>2</v>
      </c>
    </row>
    <row r="77" spans="1:11" x14ac:dyDescent="0.25">
      <c r="A77" s="71" t="s">
        <v>77</v>
      </c>
      <c r="B77" s="64" t="s">
        <v>62</v>
      </c>
      <c r="C77" s="8">
        <v>88</v>
      </c>
      <c r="D77" s="9">
        <v>9</v>
      </c>
      <c r="E77" s="9">
        <v>9</v>
      </c>
      <c r="F77" s="9">
        <v>9</v>
      </c>
      <c r="G77" s="8">
        <f t="shared" si="19"/>
        <v>0.10227272727272728</v>
      </c>
      <c r="H77" s="8">
        <f t="shared" si="20"/>
        <v>0.10227272727272728</v>
      </c>
      <c r="I77" s="8">
        <f t="shared" si="21"/>
        <v>0.10227272727272728</v>
      </c>
      <c r="J77" s="70">
        <f t="shared" si="22"/>
        <v>0</v>
      </c>
      <c r="K77" s="9">
        <v>0</v>
      </c>
    </row>
    <row r="78" spans="1:11" x14ac:dyDescent="0.25">
      <c r="A78" s="71" t="s">
        <v>78</v>
      </c>
      <c r="B78" s="64" t="s">
        <v>63</v>
      </c>
      <c r="C78" s="8">
        <v>95</v>
      </c>
      <c r="D78" s="9">
        <v>10</v>
      </c>
      <c r="E78" s="9">
        <v>11</v>
      </c>
      <c r="F78" s="9">
        <v>24</v>
      </c>
      <c r="G78" s="8">
        <f t="shared" si="19"/>
        <v>0.10526315789473684</v>
      </c>
      <c r="H78" s="8">
        <f t="shared" si="20"/>
        <v>0.11578947368421053</v>
      </c>
      <c r="I78" s="8">
        <f t="shared" si="21"/>
        <v>0.25263157894736843</v>
      </c>
      <c r="J78" s="70">
        <f t="shared" si="22"/>
        <v>4.166666666666667</v>
      </c>
      <c r="K78" s="9">
        <v>1</v>
      </c>
    </row>
    <row r="79" spans="1:11" ht="27" customHeight="1" x14ac:dyDescent="0.25">
      <c r="A79" s="71" t="s">
        <v>79</v>
      </c>
      <c r="B79" s="64" t="s">
        <v>266</v>
      </c>
      <c r="C79" s="8">
        <v>130</v>
      </c>
      <c r="D79" s="9">
        <v>13</v>
      </c>
      <c r="E79" s="9">
        <v>13</v>
      </c>
      <c r="F79" s="9">
        <v>13</v>
      </c>
      <c r="G79" s="8">
        <f t="shared" si="19"/>
        <v>0.1</v>
      </c>
      <c r="H79" s="8">
        <f t="shared" si="20"/>
        <v>0.1</v>
      </c>
      <c r="I79" s="8">
        <f t="shared" si="21"/>
        <v>0.1</v>
      </c>
      <c r="J79" s="70">
        <f t="shared" si="22"/>
        <v>0</v>
      </c>
      <c r="K79" s="9">
        <v>0</v>
      </c>
    </row>
    <row r="80" spans="1:11" x14ac:dyDescent="0.25">
      <c r="A80" s="71" t="s">
        <v>80</v>
      </c>
      <c r="B80" s="64" t="s">
        <v>267</v>
      </c>
      <c r="C80" s="8">
        <v>123</v>
      </c>
      <c r="D80" s="9">
        <v>12</v>
      </c>
      <c r="E80" s="9">
        <v>15</v>
      </c>
      <c r="F80" s="9">
        <v>20</v>
      </c>
      <c r="G80" s="8">
        <f t="shared" si="19"/>
        <v>9.7560975609756101E-2</v>
      </c>
      <c r="H80" s="8">
        <f t="shared" si="20"/>
        <v>0.12195121951219512</v>
      </c>
      <c r="I80" s="8">
        <f t="shared" si="21"/>
        <v>0.16260162601626016</v>
      </c>
      <c r="J80" s="70">
        <f t="shared" si="22"/>
        <v>5</v>
      </c>
      <c r="K80" s="9">
        <v>1</v>
      </c>
    </row>
    <row r="81" spans="1:11" x14ac:dyDescent="0.25">
      <c r="A81" s="71" t="s">
        <v>81</v>
      </c>
      <c r="B81" s="64" t="s">
        <v>265</v>
      </c>
      <c r="C81" s="8">
        <v>68</v>
      </c>
      <c r="D81" s="9">
        <v>7</v>
      </c>
      <c r="E81" s="9">
        <v>8</v>
      </c>
      <c r="F81" s="9">
        <v>9</v>
      </c>
      <c r="G81" s="8">
        <f t="shared" si="19"/>
        <v>0.10294117647058823</v>
      </c>
      <c r="H81" s="8">
        <f t="shared" si="20"/>
        <v>0.11764705882352941</v>
      </c>
      <c r="I81" s="8">
        <f t="shared" si="21"/>
        <v>0.13235294117647059</v>
      </c>
      <c r="J81" s="70">
        <f t="shared" si="22"/>
        <v>0</v>
      </c>
      <c r="K81" s="9">
        <v>0</v>
      </c>
    </row>
    <row r="82" spans="1:11" x14ac:dyDescent="0.25">
      <c r="A82" s="71" t="s">
        <v>82</v>
      </c>
      <c r="B82" s="64" t="s">
        <v>67</v>
      </c>
      <c r="C82" s="8">
        <v>40</v>
      </c>
      <c r="D82" s="9">
        <v>4</v>
      </c>
      <c r="E82" s="9">
        <v>5</v>
      </c>
      <c r="F82" s="9">
        <v>5</v>
      </c>
      <c r="G82" s="8">
        <f t="shared" si="19"/>
        <v>0.1</v>
      </c>
      <c r="H82" s="8">
        <f t="shared" si="20"/>
        <v>0.125</v>
      </c>
      <c r="I82" s="8">
        <f t="shared" si="21"/>
        <v>0.125</v>
      </c>
      <c r="J82" s="70">
        <f t="shared" si="22"/>
        <v>0</v>
      </c>
      <c r="K82" s="9">
        <v>0</v>
      </c>
    </row>
    <row r="83" spans="1:11" x14ac:dyDescent="0.25">
      <c r="A83" s="71" t="s">
        <v>83</v>
      </c>
      <c r="B83" s="64" t="s">
        <v>64</v>
      </c>
      <c r="C83" s="65">
        <v>86</v>
      </c>
      <c r="D83" s="9">
        <v>9</v>
      </c>
      <c r="E83" s="9">
        <v>10</v>
      </c>
      <c r="F83" s="9">
        <v>11</v>
      </c>
      <c r="G83" s="8">
        <f t="shared" si="19"/>
        <v>0.10465116279069768</v>
      </c>
      <c r="H83" s="8">
        <f t="shared" si="20"/>
        <v>0.11627906976744186</v>
      </c>
      <c r="I83" s="8">
        <f t="shared" si="21"/>
        <v>0.12790697674418605</v>
      </c>
      <c r="J83" s="70">
        <f t="shared" si="22"/>
        <v>0</v>
      </c>
      <c r="K83" s="9">
        <v>0</v>
      </c>
    </row>
    <row r="84" spans="1:11" x14ac:dyDescent="0.25">
      <c r="A84" s="71" t="s">
        <v>84</v>
      </c>
      <c r="B84" s="64" t="s">
        <v>294</v>
      </c>
      <c r="C84" s="8">
        <v>42</v>
      </c>
      <c r="D84" s="9">
        <v>4</v>
      </c>
      <c r="E84" s="9">
        <v>4</v>
      </c>
      <c r="F84" s="9">
        <v>4</v>
      </c>
      <c r="G84" s="8">
        <f t="shared" ref="G84" si="23">D84/C84</f>
        <v>9.5238095238095233E-2</v>
      </c>
      <c r="H84" s="8">
        <f t="shared" ref="H84" si="24">E84/C84</f>
        <v>9.5238095238095233E-2</v>
      </c>
      <c r="I84" s="8">
        <f t="shared" ref="I84" si="25">F84/C84</f>
        <v>9.5238095238095233E-2</v>
      </c>
      <c r="J84" s="70">
        <f t="shared" ref="J84" si="26">K84*100/F84</f>
        <v>0</v>
      </c>
      <c r="K84" s="9">
        <v>0</v>
      </c>
    </row>
    <row r="85" spans="1:11" x14ac:dyDescent="0.25">
      <c r="A85" s="71" t="s">
        <v>85</v>
      </c>
      <c r="B85" s="64" t="s">
        <v>57</v>
      </c>
      <c r="C85" s="8">
        <v>99</v>
      </c>
      <c r="D85" s="9">
        <v>10</v>
      </c>
      <c r="E85" s="9">
        <v>12</v>
      </c>
      <c r="F85" s="9">
        <v>38</v>
      </c>
      <c r="G85" s="8">
        <f t="shared" si="19"/>
        <v>0.10101010101010101</v>
      </c>
      <c r="H85" s="8">
        <f t="shared" si="20"/>
        <v>0.12121212121212122</v>
      </c>
      <c r="I85" s="8">
        <f t="shared" si="21"/>
        <v>0.38383838383838381</v>
      </c>
      <c r="J85" s="70">
        <f t="shared" si="22"/>
        <v>0</v>
      </c>
      <c r="K85" s="9">
        <v>0</v>
      </c>
    </row>
    <row r="86" spans="1:11" x14ac:dyDescent="0.25">
      <c r="A86" s="71" t="s">
        <v>86</v>
      </c>
      <c r="B86" s="64" t="s">
        <v>58</v>
      </c>
      <c r="C86" s="8">
        <v>300</v>
      </c>
      <c r="D86" s="9">
        <v>30</v>
      </c>
      <c r="E86" s="9">
        <v>36</v>
      </c>
      <c r="F86" s="9">
        <v>45</v>
      </c>
      <c r="G86" s="8">
        <f t="shared" si="19"/>
        <v>0.1</v>
      </c>
      <c r="H86" s="8">
        <f t="shared" si="20"/>
        <v>0.12</v>
      </c>
      <c r="I86" s="8">
        <f t="shared" si="21"/>
        <v>0.15</v>
      </c>
      <c r="J86" s="70">
        <f t="shared" si="22"/>
        <v>0</v>
      </c>
      <c r="K86" s="9">
        <v>0</v>
      </c>
    </row>
    <row r="87" spans="1:11" ht="43.5" customHeight="1" x14ac:dyDescent="0.25">
      <c r="A87" s="71" t="s">
        <v>87</v>
      </c>
      <c r="B87" s="64" t="s">
        <v>69</v>
      </c>
      <c r="C87" s="8">
        <v>400</v>
      </c>
      <c r="D87" s="9">
        <v>40</v>
      </c>
      <c r="E87" s="9">
        <v>48</v>
      </c>
      <c r="F87" s="9">
        <v>48</v>
      </c>
      <c r="G87" s="8">
        <f t="shared" si="19"/>
        <v>0.1</v>
      </c>
      <c r="H87" s="8">
        <f t="shared" si="20"/>
        <v>0.12</v>
      </c>
      <c r="I87" s="8">
        <f t="shared" si="21"/>
        <v>0.12</v>
      </c>
      <c r="J87" s="70">
        <f t="shared" si="22"/>
        <v>4.166666666666667</v>
      </c>
      <c r="K87" s="9">
        <v>2</v>
      </c>
    </row>
    <row r="88" spans="1:11" x14ac:dyDescent="0.25">
      <c r="A88" s="71" t="s">
        <v>88</v>
      </c>
      <c r="B88" s="64" t="s">
        <v>59</v>
      </c>
      <c r="C88" s="8">
        <v>30</v>
      </c>
      <c r="D88" s="9">
        <v>3</v>
      </c>
      <c r="E88" s="9">
        <v>4</v>
      </c>
      <c r="F88" s="9">
        <v>4</v>
      </c>
      <c r="G88" s="8">
        <f t="shared" si="19"/>
        <v>0.1</v>
      </c>
      <c r="H88" s="8">
        <f t="shared" si="20"/>
        <v>0.13333333333333333</v>
      </c>
      <c r="I88" s="8">
        <f t="shared" si="21"/>
        <v>0.13333333333333333</v>
      </c>
      <c r="J88" s="70">
        <f t="shared" si="22"/>
        <v>0</v>
      </c>
      <c r="K88" s="9">
        <v>0</v>
      </c>
    </row>
    <row r="89" spans="1:11" x14ac:dyDescent="0.25">
      <c r="A89" s="71" t="s">
        <v>89</v>
      </c>
      <c r="B89" s="64" t="s">
        <v>60</v>
      </c>
      <c r="C89" s="8">
        <v>22</v>
      </c>
      <c r="D89" s="9">
        <v>2</v>
      </c>
      <c r="E89" s="9">
        <v>3</v>
      </c>
      <c r="F89" s="9">
        <v>3</v>
      </c>
      <c r="G89" s="8">
        <f t="shared" si="19"/>
        <v>9.0909090909090912E-2</v>
      </c>
      <c r="H89" s="8">
        <f t="shared" si="20"/>
        <v>0.13636363636363635</v>
      </c>
      <c r="I89" s="8">
        <f t="shared" si="21"/>
        <v>0.13636363636363635</v>
      </c>
      <c r="J89" s="70">
        <f t="shared" si="22"/>
        <v>0</v>
      </c>
      <c r="K89" s="9">
        <v>0</v>
      </c>
    </row>
    <row r="90" spans="1:11" x14ac:dyDescent="0.25">
      <c r="A90" s="71" t="s">
        <v>90</v>
      </c>
      <c r="B90" s="64" t="s">
        <v>68</v>
      </c>
      <c r="C90" s="8">
        <v>83</v>
      </c>
      <c r="D90" s="9">
        <v>8</v>
      </c>
      <c r="E90" s="9">
        <v>8</v>
      </c>
      <c r="F90" s="9">
        <v>8</v>
      </c>
      <c r="G90" s="8">
        <f t="shared" si="19"/>
        <v>9.6385542168674704E-2</v>
      </c>
      <c r="H90" s="8">
        <f t="shared" si="20"/>
        <v>9.6385542168674704E-2</v>
      </c>
      <c r="I90" s="8">
        <f t="shared" si="21"/>
        <v>9.6385542168674704E-2</v>
      </c>
      <c r="J90" s="70">
        <f t="shared" si="22"/>
        <v>0</v>
      </c>
      <c r="K90" s="9">
        <v>0</v>
      </c>
    </row>
    <row r="91" spans="1:11" x14ac:dyDescent="0.25">
      <c r="A91" s="71" t="s">
        <v>91</v>
      </c>
      <c r="B91" s="64" t="s">
        <v>61</v>
      </c>
      <c r="C91" s="8">
        <v>623</v>
      </c>
      <c r="D91" s="9">
        <v>62</v>
      </c>
      <c r="E91" s="9">
        <v>75</v>
      </c>
      <c r="F91" s="9">
        <v>100</v>
      </c>
      <c r="G91" s="8">
        <f t="shared" si="19"/>
        <v>9.9518459069020862E-2</v>
      </c>
      <c r="H91" s="8">
        <f t="shared" si="20"/>
        <v>0.12038523274478331</v>
      </c>
      <c r="I91" s="8">
        <f t="shared" si="21"/>
        <v>0.16051364365971107</v>
      </c>
      <c r="J91" s="70">
        <f t="shared" si="22"/>
        <v>4</v>
      </c>
      <c r="K91" s="9">
        <v>4</v>
      </c>
    </row>
    <row r="92" spans="1:11" x14ac:dyDescent="0.25">
      <c r="A92" s="71" t="s">
        <v>92</v>
      </c>
      <c r="B92" s="64" t="s">
        <v>70</v>
      </c>
      <c r="C92" s="8">
        <v>47</v>
      </c>
      <c r="D92" s="9">
        <v>5</v>
      </c>
      <c r="E92" s="9">
        <v>5</v>
      </c>
      <c r="F92" s="9">
        <v>5</v>
      </c>
      <c r="G92" s="8">
        <f t="shared" si="19"/>
        <v>0.10638297872340426</v>
      </c>
      <c r="H92" s="8">
        <f t="shared" si="20"/>
        <v>0.10638297872340426</v>
      </c>
      <c r="I92" s="8">
        <f t="shared" si="21"/>
        <v>0.10638297872340426</v>
      </c>
      <c r="J92" s="70">
        <f t="shared" si="22"/>
        <v>0</v>
      </c>
      <c r="K92" s="9">
        <v>0</v>
      </c>
    </row>
    <row r="93" spans="1:11" x14ac:dyDescent="0.25">
      <c r="A93" s="45" t="s">
        <v>93</v>
      </c>
      <c r="B93" s="12" t="s">
        <v>17</v>
      </c>
      <c r="C93" s="13">
        <f>SUM(C94:C94)</f>
        <v>190</v>
      </c>
      <c r="D93" s="14">
        <f>SUM(D94:D94)</f>
        <v>19</v>
      </c>
      <c r="E93" s="14">
        <f>SUM(E94:E94)</f>
        <v>23</v>
      </c>
      <c r="F93" s="14">
        <f>SUM(F94:F94)</f>
        <v>23</v>
      </c>
      <c r="G93" s="15">
        <f t="shared" si="19"/>
        <v>0.1</v>
      </c>
      <c r="H93" s="15">
        <f t="shared" si="20"/>
        <v>0.12105263157894737</v>
      </c>
      <c r="I93" s="15">
        <f t="shared" si="21"/>
        <v>0.12105263157894737</v>
      </c>
      <c r="J93" s="16">
        <f t="shared" si="22"/>
        <v>4.3478260869565215</v>
      </c>
      <c r="K93" s="17">
        <f>SUM(K94:K94)</f>
        <v>1</v>
      </c>
    </row>
    <row r="94" spans="1:11" x14ac:dyDescent="0.25">
      <c r="A94" s="46" t="s">
        <v>293</v>
      </c>
      <c r="B94" s="19" t="s">
        <v>261</v>
      </c>
      <c r="C94" s="22">
        <v>190</v>
      </c>
      <c r="D94" s="24">
        <v>19</v>
      </c>
      <c r="E94" s="24">
        <v>23</v>
      </c>
      <c r="F94" s="24">
        <v>23</v>
      </c>
      <c r="G94" s="22">
        <f t="shared" si="19"/>
        <v>0.1</v>
      </c>
      <c r="H94" s="22">
        <f t="shared" si="20"/>
        <v>0.12105263157894737</v>
      </c>
      <c r="I94" s="22">
        <f t="shared" si="21"/>
        <v>0.12105263157894737</v>
      </c>
      <c r="J94" s="23">
        <f t="shared" si="22"/>
        <v>4.3478260869565215</v>
      </c>
      <c r="K94" s="24">
        <v>1</v>
      </c>
    </row>
    <row r="95" spans="1:11" x14ac:dyDescent="0.25">
      <c r="A95" s="4" t="s">
        <v>21</v>
      </c>
      <c r="B95" s="5" t="s">
        <v>9</v>
      </c>
      <c r="C95" s="6">
        <f>SUM(C96:C119)</f>
        <v>6112</v>
      </c>
      <c r="D95" s="7">
        <f>SUM(D96:D119)</f>
        <v>1006</v>
      </c>
      <c r="E95" s="7">
        <f>SUM(E96:E119)</f>
        <v>620</v>
      </c>
      <c r="F95" s="7">
        <f>SUM(F96:F119)</f>
        <v>670</v>
      </c>
      <c r="G95" s="6">
        <f t="shared" si="19"/>
        <v>0.16459424083769633</v>
      </c>
      <c r="H95" s="6">
        <f t="shared" si="20"/>
        <v>0.10143979057591623</v>
      </c>
      <c r="I95" s="6">
        <f t="shared" si="21"/>
        <v>0.10962041884816753</v>
      </c>
      <c r="J95" s="84">
        <f t="shared" si="22"/>
        <v>1.1940298507462686</v>
      </c>
      <c r="K95" s="7">
        <f>SUM(K96:K119)</f>
        <v>8</v>
      </c>
    </row>
    <row r="96" spans="1:11" ht="25.5" x14ac:dyDescent="0.25">
      <c r="A96" s="66">
        <v>1</v>
      </c>
      <c r="B96" s="64" t="s">
        <v>269</v>
      </c>
      <c r="C96" s="8">
        <v>566</v>
      </c>
      <c r="D96" s="9">
        <v>130</v>
      </c>
      <c r="E96" s="9">
        <v>62</v>
      </c>
      <c r="F96" s="9">
        <v>62</v>
      </c>
      <c r="G96" s="8">
        <f t="shared" si="19"/>
        <v>0.22968197879858657</v>
      </c>
      <c r="H96" s="8">
        <f t="shared" si="20"/>
        <v>0.10954063604240283</v>
      </c>
      <c r="I96" s="8">
        <f t="shared" si="21"/>
        <v>0.10954063604240283</v>
      </c>
      <c r="J96" s="70">
        <f t="shared" si="22"/>
        <v>0</v>
      </c>
      <c r="K96" s="9">
        <v>0</v>
      </c>
    </row>
    <row r="97" spans="1:11" ht="25.5" x14ac:dyDescent="0.25">
      <c r="A97" s="66">
        <v>2</v>
      </c>
      <c r="B97" s="64" t="s">
        <v>270</v>
      </c>
      <c r="C97" s="8">
        <v>450</v>
      </c>
      <c r="D97" s="9">
        <v>20</v>
      </c>
      <c r="E97" s="9">
        <v>20</v>
      </c>
      <c r="F97" s="9">
        <v>20</v>
      </c>
      <c r="G97" s="8">
        <f t="shared" si="19"/>
        <v>4.4444444444444446E-2</v>
      </c>
      <c r="H97" s="8">
        <f t="shared" si="20"/>
        <v>4.4444444444444446E-2</v>
      </c>
      <c r="I97" s="8">
        <f t="shared" si="21"/>
        <v>4.4444444444444446E-2</v>
      </c>
      <c r="J97" s="70">
        <f t="shared" si="22"/>
        <v>5</v>
      </c>
      <c r="K97" s="9">
        <v>1</v>
      </c>
    </row>
    <row r="98" spans="1:11" ht="25.5" x14ac:dyDescent="0.25">
      <c r="A98" s="66">
        <v>3</v>
      </c>
      <c r="B98" s="64" t="s">
        <v>271</v>
      </c>
      <c r="C98" s="8">
        <v>92</v>
      </c>
      <c r="D98" s="9">
        <v>20</v>
      </c>
      <c r="E98" s="9">
        <v>10</v>
      </c>
      <c r="F98" s="9">
        <v>20</v>
      </c>
      <c r="G98" s="8">
        <f t="shared" si="19"/>
        <v>0.21739130434782608</v>
      </c>
      <c r="H98" s="8">
        <f t="shared" si="20"/>
        <v>0.10869565217391304</v>
      </c>
      <c r="I98" s="8">
        <f t="shared" si="21"/>
        <v>0.21739130434782608</v>
      </c>
      <c r="J98" s="70">
        <f t="shared" si="22"/>
        <v>0</v>
      </c>
      <c r="K98" s="9">
        <v>0</v>
      </c>
    </row>
    <row r="99" spans="1:11" x14ac:dyDescent="0.25">
      <c r="A99" s="66">
        <v>4</v>
      </c>
      <c r="B99" s="64" t="s">
        <v>96</v>
      </c>
      <c r="C99" s="8">
        <v>93</v>
      </c>
      <c r="D99" s="9">
        <v>20</v>
      </c>
      <c r="E99" s="9">
        <v>10</v>
      </c>
      <c r="F99" s="9">
        <v>20</v>
      </c>
      <c r="G99" s="8">
        <f t="shared" si="19"/>
        <v>0.21505376344086022</v>
      </c>
      <c r="H99" s="8">
        <f t="shared" si="20"/>
        <v>0.10752688172043011</v>
      </c>
      <c r="I99" s="8">
        <f t="shared" si="21"/>
        <v>0.21505376344086022</v>
      </c>
      <c r="J99" s="70">
        <f t="shared" si="22"/>
        <v>0</v>
      </c>
      <c r="K99" s="9">
        <v>0</v>
      </c>
    </row>
    <row r="100" spans="1:11" ht="24" customHeight="1" x14ac:dyDescent="0.25">
      <c r="A100" s="66">
        <v>5</v>
      </c>
      <c r="B100" s="64" t="s">
        <v>97</v>
      </c>
      <c r="C100" s="8">
        <v>111</v>
      </c>
      <c r="D100" s="9">
        <v>20</v>
      </c>
      <c r="E100" s="9">
        <v>12</v>
      </c>
      <c r="F100" s="9">
        <v>20</v>
      </c>
      <c r="G100" s="8">
        <f t="shared" si="19"/>
        <v>0.18018018018018017</v>
      </c>
      <c r="H100" s="8">
        <f t="shared" si="20"/>
        <v>0.10810810810810811</v>
      </c>
      <c r="I100" s="8">
        <f t="shared" si="21"/>
        <v>0.18018018018018017</v>
      </c>
      <c r="J100" s="70">
        <f t="shared" si="22"/>
        <v>5</v>
      </c>
      <c r="K100" s="9">
        <v>1</v>
      </c>
    </row>
    <row r="101" spans="1:11" x14ac:dyDescent="0.25">
      <c r="A101" s="66">
        <v>6</v>
      </c>
      <c r="B101" s="64" t="s">
        <v>98</v>
      </c>
      <c r="C101" s="8">
        <v>139</v>
      </c>
      <c r="D101" s="9">
        <v>20</v>
      </c>
      <c r="E101" s="9">
        <v>15</v>
      </c>
      <c r="F101" s="9">
        <v>20</v>
      </c>
      <c r="G101" s="8">
        <f t="shared" si="19"/>
        <v>0.14388489208633093</v>
      </c>
      <c r="H101" s="8">
        <f t="shared" si="20"/>
        <v>0.1079136690647482</v>
      </c>
      <c r="I101" s="8">
        <f t="shared" si="21"/>
        <v>0.14388489208633093</v>
      </c>
      <c r="J101" s="70">
        <f t="shared" si="22"/>
        <v>0</v>
      </c>
      <c r="K101" s="9">
        <v>0</v>
      </c>
    </row>
    <row r="102" spans="1:11" x14ac:dyDescent="0.25">
      <c r="A102" s="66">
        <v>7</v>
      </c>
      <c r="B102" s="64" t="s">
        <v>99</v>
      </c>
      <c r="C102" s="8">
        <v>143</v>
      </c>
      <c r="D102" s="9">
        <v>20</v>
      </c>
      <c r="E102" s="9">
        <v>16</v>
      </c>
      <c r="F102" s="9">
        <v>20</v>
      </c>
      <c r="G102" s="8">
        <f t="shared" si="19"/>
        <v>0.13986013986013987</v>
      </c>
      <c r="H102" s="8">
        <f t="shared" si="20"/>
        <v>0.11188811188811189</v>
      </c>
      <c r="I102" s="8">
        <f t="shared" si="21"/>
        <v>0.13986013986013987</v>
      </c>
      <c r="J102" s="70">
        <f t="shared" si="22"/>
        <v>0</v>
      </c>
      <c r="K102" s="9">
        <v>0</v>
      </c>
    </row>
    <row r="103" spans="1:11" x14ac:dyDescent="0.25">
      <c r="A103" s="66">
        <v>8</v>
      </c>
      <c r="B103" s="64" t="s">
        <v>369</v>
      </c>
      <c r="C103" s="8">
        <v>17</v>
      </c>
      <c r="D103" s="9">
        <v>4</v>
      </c>
      <c r="E103" s="9">
        <v>2</v>
      </c>
      <c r="F103" s="9">
        <v>2</v>
      </c>
      <c r="G103" s="8">
        <f t="shared" ref="G103:G106" si="27">D103/C103</f>
        <v>0.23529411764705882</v>
      </c>
      <c r="H103" s="8">
        <f t="shared" ref="H103:H106" si="28">E103/C103</f>
        <v>0.11764705882352941</v>
      </c>
      <c r="I103" s="8">
        <f t="shared" ref="I103:I106" si="29">F103/C103</f>
        <v>0.11764705882352941</v>
      </c>
      <c r="J103" s="70">
        <f t="shared" ref="J103:J106" si="30">K103*100/F103</f>
        <v>0</v>
      </c>
      <c r="K103" s="9">
        <v>0</v>
      </c>
    </row>
    <row r="104" spans="1:11" x14ac:dyDescent="0.25">
      <c r="A104" s="66">
        <v>9</v>
      </c>
      <c r="B104" s="64" t="s">
        <v>366</v>
      </c>
      <c r="C104" s="8">
        <v>198</v>
      </c>
      <c r="D104" s="9">
        <v>20</v>
      </c>
      <c r="E104" s="9">
        <v>20</v>
      </c>
      <c r="F104" s="9">
        <v>20</v>
      </c>
      <c r="G104" s="8">
        <f t="shared" si="27"/>
        <v>0.10101010101010101</v>
      </c>
      <c r="H104" s="8">
        <f t="shared" si="28"/>
        <v>0.10101010101010101</v>
      </c>
      <c r="I104" s="8">
        <f t="shared" si="29"/>
        <v>0.10101010101010101</v>
      </c>
      <c r="J104" s="70">
        <f t="shared" si="30"/>
        <v>5</v>
      </c>
      <c r="K104" s="9">
        <v>1</v>
      </c>
    </row>
    <row r="105" spans="1:11" x14ac:dyDescent="0.25">
      <c r="A105" s="66">
        <v>10</v>
      </c>
      <c r="B105" s="64" t="s">
        <v>367</v>
      </c>
      <c r="C105" s="8">
        <v>184</v>
      </c>
      <c r="D105" s="9">
        <v>20</v>
      </c>
      <c r="E105" s="9">
        <v>20</v>
      </c>
      <c r="F105" s="9">
        <v>20</v>
      </c>
      <c r="G105" s="8">
        <f t="shared" si="27"/>
        <v>0.10869565217391304</v>
      </c>
      <c r="H105" s="8">
        <f t="shared" si="28"/>
        <v>0.10869565217391304</v>
      </c>
      <c r="I105" s="8">
        <f t="shared" si="29"/>
        <v>0.10869565217391304</v>
      </c>
      <c r="J105" s="70">
        <f t="shared" si="30"/>
        <v>0</v>
      </c>
      <c r="K105" s="9">
        <v>0</v>
      </c>
    </row>
    <row r="106" spans="1:11" x14ac:dyDescent="0.25">
      <c r="A106" s="66">
        <v>11</v>
      </c>
      <c r="B106" s="64" t="s">
        <v>368</v>
      </c>
      <c r="C106" s="8">
        <v>356</v>
      </c>
      <c r="D106" s="9">
        <v>20</v>
      </c>
      <c r="E106" s="9">
        <v>20</v>
      </c>
      <c r="F106" s="9">
        <v>20</v>
      </c>
      <c r="G106" s="8">
        <f t="shared" si="27"/>
        <v>5.6179775280898875E-2</v>
      </c>
      <c r="H106" s="8">
        <f t="shared" si="28"/>
        <v>5.6179775280898875E-2</v>
      </c>
      <c r="I106" s="8">
        <f t="shared" si="29"/>
        <v>5.6179775280898875E-2</v>
      </c>
      <c r="J106" s="70">
        <f t="shared" si="30"/>
        <v>5</v>
      </c>
      <c r="K106" s="9">
        <v>1</v>
      </c>
    </row>
    <row r="107" spans="1:11" x14ac:dyDescent="0.25">
      <c r="A107" s="66">
        <v>12</v>
      </c>
      <c r="B107" s="64" t="s">
        <v>322</v>
      </c>
      <c r="C107" s="8">
        <v>294</v>
      </c>
      <c r="D107" s="9">
        <v>68</v>
      </c>
      <c r="E107" s="9">
        <v>32</v>
      </c>
      <c r="F107" s="9">
        <v>32</v>
      </c>
      <c r="G107" s="8">
        <f t="shared" si="19"/>
        <v>0.23129251700680273</v>
      </c>
      <c r="H107" s="8">
        <f t="shared" si="20"/>
        <v>0.10884353741496598</v>
      </c>
      <c r="I107" s="8">
        <f t="shared" si="21"/>
        <v>0.10884353741496598</v>
      </c>
      <c r="J107" s="70">
        <f t="shared" si="22"/>
        <v>0</v>
      </c>
      <c r="K107" s="9">
        <v>0</v>
      </c>
    </row>
    <row r="108" spans="1:11" x14ac:dyDescent="0.25">
      <c r="A108" s="66">
        <v>13</v>
      </c>
      <c r="B108" s="64" t="s">
        <v>224</v>
      </c>
      <c r="C108" s="8">
        <v>200</v>
      </c>
      <c r="D108" s="9">
        <v>46</v>
      </c>
      <c r="E108" s="9">
        <v>22</v>
      </c>
      <c r="F108" s="9">
        <v>22</v>
      </c>
      <c r="G108" s="8">
        <f t="shared" si="19"/>
        <v>0.23</v>
      </c>
      <c r="H108" s="8">
        <f t="shared" si="20"/>
        <v>0.11</v>
      </c>
      <c r="I108" s="8">
        <f t="shared" si="21"/>
        <v>0.11</v>
      </c>
      <c r="J108" s="70">
        <f t="shared" si="22"/>
        <v>0</v>
      </c>
      <c r="K108" s="9">
        <v>0</v>
      </c>
    </row>
    <row r="109" spans="1:11" x14ac:dyDescent="0.25">
      <c r="A109" s="66">
        <v>14</v>
      </c>
      <c r="B109" s="64" t="s">
        <v>225</v>
      </c>
      <c r="C109" s="8">
        <v>200</v>
      </c>
      <c r="D109" s="9">
        <v>46</v>
      </c>
      <c r="E109" s="9">
        <v>22</v>
      </c>
      <c r="F109" s="9">
        <v>22</v>
      </c>
      <c r="G109" s="8">
        <f t="shared" si="19"/>
        <v>0.23</v>
      </c>
      <c r="H109" s="8">
        <f t="shared" si="20"/>
        <v>0.11</v>
      </c>
      <c r="I109" s="8">
        <f t="shared" si="21"/>
        <v>0.11</v>
      </c>
      <c r="J109" s="70">
        <f t="shared" si="22"/>
        <v>0</v>
      </c>
      <c r="K109" s="9">
        <v>0</v>
      </c>
    </row>
    <row r="110" spans="1:11" s="47" customFormat="1" x14ac:dyDescent="0.25">
      <c r="A110" s="66">
        <v>15</v>
      </c>
      <c r="B110" s="64" t="s">
        <v>226</v>
      </c>
      <c r="C110" s="8">
        <v>200</v>
      </c>
      <c r="D110" s="9">
        <v>46</v>
      </c>
      <c r="E110" s="9">
        <v>22</v>
      </c>
      <c r="F110" s="9">
        <v>22</v>
      </c>
      <c r="G110" s="8">
        <f t="shared" si="19"/>
        <v>0.23</v>
      </c>
      <c r="H110" s="8">
        <f t="shared" si="20"/>
        <v>0.11</v>
      </c>
      <c r="I110" s="8">
        <f t="shared" si="21"/>
        <v>0.11</v>
      </c>
      <c r="J110" s="70">
        <f t="shared" si="22"/>
        <v>0</v>
      </c>
      <c r="K110" s="9">
        <v>0</v>
      </c>
    </row>
    <row r="111" spans="1:11" s="47" customFormat="1" x14ac:dyDescent="0.25">
      <c r="A111" s="66">
        <v>16</v>
      </c>
      <c r="B111" s="64" t="s">
        <v>227</v>
      </c>
      <c r="C111" s="8">
        <v>200</v>
      </c>
      <c r="D111" s="9">
        <v>46</v>
      </c>
      <c r="E111" s="9">
        <v>22</v>
      </c>
      <c r="F111" s="9">
        <v>22</v>
      </c>
      <c r="G111" s="8">
        <f t="shared" si="19"/>
        <v>0.23</v>
      </c>
      <c r="H111" s="8">
        <f t="shared" si="20"/>
        <v>0.11</v>
      </c>
      <c r="I111" s="8">
        <f t="shared" si="21"/>
        <v>0.11</v>
      </c>
      <c r="J111" s="70">
        <f t="shared" si="22"/>
        <v>0</v>
      </c>
      <c r="K111" s="9">
        <v>0</v>
      </c>
    </row>
    <row r="112" spans="1:11" ht="25.5" x14ac:dyDescent="0.25">
      <c r="A112" s="66">
        <v>17</v>
      </c>
      <c r="B112" s="64" t="s">
        <v>268</v>
      </c>
      <c r="C112" s="8">
        <v>444</v>
      </c>
      <c r="D112" s="9">
        <v>102</v>
      </c>
      <c r="E112" s="9">
        <v>49</v>
      </c>
      <c r="F112" s="9">
        <v>49</v>
      </c>
      <c r="G112" s="8">
        <f t="shared" si="19"/>
        <v>0.22972972972972974</v>
      </c>
      <c r="H112" s="8">
        <f t="shared" si="20"/>
        <v>0.11036036036036036</v>
      </c>
      <c r="I112" s="8">
        <f t="shared" si="21"/>
        <v>0.11036036036036036</v>
      </c>
      <c r="J112" s="70">
        <f t="shared" si="22"/>
        <v>0</v>
      </c>
      <c r="K112" s="9">
        <v>0</v>
      </c>
    </row>
    <row r="113" spans="1:11" x14ac:dyDescent="0.25">
      <c r="A113" s="66">
        <v>18</v>
      </c>
      <c r="B113" s="64" t="s">
        <v>300</v>
      </c>
      <c r="C113" s="8">
        <v>153.69999999999999</v>
      </c>
      <c r="D113" s="9">
        <v>35</v>
      </c>
      <c r="E113" s="9">
        <v>17</v>
      </c>
      <c r="F113" s="9">
        <v>35</v>
      </c>
      <c r="G113" s="8">
        <f t="shared" ref="G113:G114" si="31">D113/C113</f>
        <v>0.22771633051398832</v>
      </c>
      <c r="H113" s="8">
        <f t="shared" ref="H113:H114" si="32">E113/C113</f>
        <v>0.11060507482108003</v>
      </c>
      <c r="I113" s="8">
        <f t="shared" ref="I113:I114" si="33">F113/C113</f>
        <v>0.22771633051398832</v>
      </c>
      <c r="J113" s="70">
        <f t="shared" ref="J113:J114" si="34">K113*100/F113</f>
        <v>2.8571428571428572</v>
      </c>
      <c r="K113" s="9">
        <v>1</v>
      </c>
    </row>
    <row r="114" spans="1:11" x14ac:dyDescent="0.25">
      <c r="A114" s="66">
        <v>19</v>
      </c>
      <c r="B114" s="64" t="s">
        <v>301</v>
      </c>
      <c r="C114" s="8">
        <v>258.3</v>
      </c>
      <c r="D114" s="9">
        <v>59</v>
      </c>
      <c r="E114" s="9">
        <v>28</v>
      </c>
      <c r="F114" s="9">
        <v>59</v>
      </c>
      <c r="G114" s="8">
        <f t="shared" si="31"/>
        <v>0.22841656987998452</v>
      </c>
      <c r="H114" s="8">
        <f t="shared" si="32"/>
        <v>0.1084010840108401</v>
      </c>
      <c r="I114" s="8">
        <f t="shared" si="33"/>
        <v>0.22841656987998452</v>
      </c>
      <c r="J114" s="70">
        <f t="shared" si="34"/>
        <v>3.3898305084745761</v>
      </c>
      <c r="K114" s="9">
        <v>2</v>
      </c>
    </row>
    <row r="115" spans="1:11" x14ac:dyDescent="0.25">
      <c r="A115" s="66">
        <v>20</v>
      </c>
      <c r="B115" s="64" t="s">
        <v>100</v>
      </c>
      <c r="C115" s="8">
        <v>155</v>
      </c>
      <c r="D115" s="9">
        <v>30</v>
      </c>
      <c r="E115" s="9">
        <v>17</v>
      </c>
      <c r="F115" s="9">
        <v>30</v>
      </c>
      <c r="G115" s="8">
        <f t="shared" si="19"/>
        <v>0.19354838709677419</v>
      </c>
      <c r="H115" s="8">
        <f t="shared" si="20"/>
        <v>0.10967741935483871</v>
      </c>
      <c r="I115" s="8">
        <f t="shared" si="21"/>
        <v>0.19354838709677419</v>
      </c>
      <c r="J115" s="70">
        <f t="shared" si="22"/>
        <v>0</v>
      </c>
      <c r="K115" s="9">
        <v>0</v>
      </c>
    </row>
    <row r="116" spans="1:11" x14ac:dyDescent="0.25">
      <c r="A116" s="66">
        <v>21</v>
      </c>
      <c r="B116" s="64" t="s">
        <v>94</v>
      </c>
      <c r="C116" s="8">
        <v>1250</v>
      </c>
      <c r="D116" s="9">
        <v>120</v>
      </c>
      <c r="E116" s="9">
        <v>138</v>
      </c>
      <c r="F116" s="9">
        <v>90</v>
      </c>
      <c r="G116" s="8">
        <f t="shared" si="19"/>
        <v>9.6000000000000002E-2</v>
      </c>
      <c r="H116" s="8">
        <f t="shared" si="20"/>
        <v>0.1104</v>
      </c>
      <c r="I116" s="8">
        <f t="shared" si="21"/>
        <v>7.1999999999999995E-2</v>
      </c>
      <c r="J116" s="70">
        <f t="shared" si="22"/>
        <v>1.1111111111111112</v>
      </c>
      <c r="K116" s="9">
        <v>1</v>
      </c>
    </row>
    <row r="117" spans="1:11" x14ac:dyDescent="0.25">
      <c r="A117" s="66">
        <v>22</v>
      </c>
      <c r="B117" s="64" t="s">
        <v>95</v>
      </c>
      <c r="C117" s="8">
        <v>95</v>
      </c>
      <c r="D117" s="9">
        <v>22</v>
      </c>
      <c r="E117" s="9">
        <v>10</v>
      </c>
      <c r="F117" s="9">
        <v>10</v>
      </c>
      <c r="G117" s="8">
        <f t="shared" si="19"/>
        <v>0.23157894736842105</v>
      </c>
      <c r="H117" s="8">
        <f t="shared" si="20"/>
        <v>0.10526315789473684</v>
      </c>
      <c r="I117" s="8">
        <f t="shared" si="21"/>
        <v>0.10526315789473684</v>
      </c>
      <c r="J117" s="70">
        <f t="shared" si="22"/>
        <v>0</v>
      </c>
      <c r="K117" s="9">
        <v>0</v>
      </c>
    </row>
    <row r="118" spans="1:11" x14ac:dyDescent="0.25">
      <c r="A118" s="66">
        <v>23</v>
      </c>
      <c r="B118" s="64" t="s">
        <v>312</v>
      </c>
      <c r="C118" s="8">
        <v>193</v>
      </c>
      <c r="D118" s="9">
        <v>44</v>
      </c>
      <c r="E118" s="9">
        <v>21</v>
      </c>
      <c r="F118" s="9">
        <v>21</v>
      </c>
      <c r="G118" s="8">
        <f t="shared" si="19"/>
        <v>0.22797927461139897</v>
      </c>
      <c r="H118" s="8">
        <f t="shared" si="20"/>
        <v>0.10880829015544041</v>
      </c>
      <c r="I118" s="8">
        <f t="shared" si="21"/>
        <v>0.10880829015544041</v>
      </c>
      <c r="J118" s="70">
        <f t="shared" si="22"/>
        <v>0</v>
      </c>
      <c r="K118" s="9">
        <v>0</v>
      </c>
    </row>
    <row r="119" spans="1:11" x14ac:dyDescent="0.25">
      <c r="A119" s="11" t="s">
        <v>142</v>
      </c>
      <c r="B119" s="12" t="s">
        <v>17</v>
      </c>
      <c r="C119" s="13">
        <f>SUM(C120:C120)</f>
        <v>120</v>
      </c>
      <c r="D119" s="14">
        <f>SUM(D120:D120)</f>
        <v>28</v>
      </c>
      <c r="E119" s="14">
        <f>SUM(E120:E120)</f>
        <v>13</v>
      </c>
      <c r="F119" s="14">
        <f>SUM(F120:F120)</f>
        <v>12</v>
      </c>
      <c r="G119" s="15">
        <f t="shared" si="19"/>
        <v>0.23333333333333334</v>
      </c>
      <c r="H119" s="15">
        <f t="shared" si="20"/>
        <v>0.10833333333333334</v>
      </c>
      <c r="I119" s="15">
        <f t="shared" si="21"/>
        <v>0.1</v>
      </c>
      <c r="J119" s="16">
        <f t="shared" si="22"/>
        <v>0</v>
      </c>
      <c r="K119" s="17">
        <f>SUM(K120:K120)</f>
        <v>0</v>
      </c>
    </row>
    <row r="120" spans="1:11" x14ac:dyDescent="0.25">
      <c r="A120" s="18" t="s">
        <v>193</v>
      </c>
      <c r="B120" s="19" t="s">
        <v>243</v>
      </c>
      <c r="C120" s="22">
        <v>120</v>
      </c>
      <c r="D120" s="24">
        <v>28</v>
      </c>
      <c r="E120" s="24">
        <v>13</v>
      </c>
      <c r="F120" s="24">
        <v>12</v>
      </c>
      <c r="G120" s="22">
        <f t="shared" si="19"/>
        <v>0.23333333333333334</v>
      </c>
      <c r="H120" s="22">
        <f t="shared" si="20"/>
        <v>0.10833333333333334</v>
      </c>
      <c r="I120" s="22">
        <f t="shared" si="21"/>
        <v>0.1</v>
      </c>
      <c r="J120" s="23">
        <f t="shared" si="22"/>
        <v>0</v>
      </c>
      <c r="K120" s="24">
        <v>0</v>
      </c>
    </row>
    <row r="121" spans="1:11" x14ac:dyDescent="0.25">
      <c r="A121" s="4" t="s">
        <v>22</v>
      </c>
      <c r="B121" s="5" t="s">
        <v>10</v>
      </c>
      <c r="C121" s="26">
        <f>SUM(C122:C145)</f>
        <v>3281</v>
      </c>
      <c r="D121" s="27">
        <f>SUM(D122:D145)</f>
        <v>428</v>
      </c>
      <c r="E121" s="27">
        <f>SUM(E122:E145)</f>
        <v>343</v>
      </c>
      <c r="F121" s="27">
        <f>SUM(F122:F145)</f>
        <v>506</v>
      </c>
      <c r="G121" s="6">
        <f t="shared" si="19"/>
        <v>0.13044803413593417</v>
      </c>
      <c r="H121" s="6">
        <f t="shared" si="20"/>
        <v>0.10454129838463883</v>
      </c>
      <c r="I121" s="6">
        <f t="shared" si="21"/>
        <v>0.15422127400182872</v>
      </c>
      <c r="J121" s="84">
        <f t="shared" si="22"/>
        <v>2.3715415019762847</v>
      </c>
      <c r="K121" s="7">
        <f>SUM(K122:K145)</f>
        <v>12</v>
      </c>
    </row>
    <row r="122" spans="1:11" x14ac:dyDescent="0.25">
      <c r="A122" s="66" t="s">
        <v>72</v>
      </c>
      <c r="B122" s="64" t="s">
        <v>242</v>
      </c>
      <c r="C122" s="65">
        <v>100</v>
      </c>
      <c r="D122" s="10">
        <v>15</v>
      </c>
      <c r="E122" s="10">
        <v>11</v>
      </c>
      <c r="F122" s="10">
        <v>20</v>
      </c>
      <c r="G122" s="8">
        <f t="shared" si="19"/>
        <v>0.15</v>
      </c>
      <c r="H122" s="8">
        <f t="shared" si="20"/>
        <v>0.11</v>
      </c>
      <c r="I122" s="8">
        <f t="shared" si="21"/>
        <v>0.2</v>
      </c>
      <c r="J122" s="70">
        <f t="shared" si="22"/>
        <v>5</v>
      </c>
      <c r="K122" s="9">
        <v>1</v>
      </c>
    </row>
    <row r="123" spans="1:11" x14ac:dyDescent="0.25">
      <c r="A123" s="66" t="s">
        <v>71</v>
      </c>
      <c r="B123" s="64" t="s">
        <v>101</v>
      </c>
      <c r="C123" s="8">
        <v>170</v>
      </c>
      <c r="D123" s="9">
        <v>26</v>
      </c>
      <c r="E123" s="9">
        <v>19</v>
      </c>
      <c r="F123" s="9">
        <v>45</v>
      </c>
      <c r="G123" s="8">
        <f t="shared" si="19"/>
        <v>0.15294117647058825</v>
      </c>
      <c r="H123" s="8">
        <f t="shared" si="20"/>
        <v>0.11176470588235295</v>
      </c>
      <c r="I123" s="8">
        <f t="shared" si="21"/>
        <v>0.26470588235294118</v>
      </c>
      <c r="J123" s="70">
        <f t="shared" si="22"/>
        <v>2.2222222222222223</v>
      </c>
      <c r="K123" s="9">
        <v>1</v>
      </c>
    </row>
    <row r="124" spans="1:11" x14ac:dyDescent="0.25">
      <c r="A124" s="66" t="s">
        <v>73</v>
      </c>
      <c r="B124" s="64" t="s">
        <v>296</v>
      </c>
      <c r="C124" s="8">
        <v>141</v>
      </c>
      <c r="D124" s="9">
        <v>21</v>
      </c>
      <c r="E124" s="9">
        <v>16</v>
      </c>
      <c r="F124" s="9">
        <v>21</v>
      </c>
      <c r="G124" s="8">
        <f t="shared" si="19"/>
        <v>0.14893617021276595</v>
      </c>
      <c r="H124" s="8">
        <f t="shared" si="20"/>
        <v>0.11347517730496454</v>
      </c>
      <c r="I124" s="8">
        <f t="shared" si="21"/>
        <v>0.14893617021276595</v>
      </c>
      <c r="J124" s="70">
        <f t="shared" si="22"/>
        <v>4.7619047619047619</v>
      </c>
      <c r="K124" s="9">
        <v>1</v>
      </c>
    </row>
    <row r="125" spans="1:11" x14ac:dyDescent="0.25">
      <c r="A125" s="66" t="s">
        <v>74</v>
      </c>
      <c r="B125" s="64" t="s">
        <v>115</v>
      </c>
      <c r="C125" s="8">
        <v>110</v>
      </c>
      <c r="D125" s="9">
        <v>10</v>
      </c>
      <c r="E125" s="9">
        <v>12</v>
      </c>
      <c r="F125" s="9">
        <v>15</v>
      </c>
      <c r="G125" s="8">
        <f t="shared" si="19"/>
        <v>9.0909090909090912E-2</v>
      </c>
      <c r="H125" s="8">
        <f t="shared" si="20"/>
        <v>0.10909090909090909</v>
      </c>
      <c r="I125" s="8">
        <f t="shared" si="21"/>
        <v>0.13636363636363635</v>
      </c>
      <c r="J125" s="70">
        <f t="shared" si="22"/>
        <v>0</v>
      </c>
      <c r="K125" s="9">
        <v>0</v>
      </c>
    </row>
    <row r="126" spans="1:11" x14ac:dyDescent="0.25">
      <c r="A126" s="66" t="s">
        <v>75</v>
      </c>
      <c r="B126" s="64" t="s">
        <v>116</v>
      </c>
      <c r="C126" s="8">
        <v>40</v>
      </c>
      <c r="D126" s="9">
        <v>6</v>
      </c>
      <c r="E126" s="9">
        <v>4</v>
      </c>
      <c r="F126" s="9">
        <v>8</v>
      </c>
      <c r="G126" s="8">
        <f t="shared" si="19"/>
        <v>0.15</v>
      </c>
      <c r="H126" s="8">
        <f t="shared" si="20"/>
        <v>0.1</v>
      </c>
      <c r="I126" s="8">
        <f t="shared" si="21"/>
        <v>0.2</v>
      </c>
      <c r="J126" s="70">
        <f t="shared" si="22"/>
        <v>0</v>
      </c>
      <c r="K126" s="9">
        <v>0</v>
      </c>
    </row>
    <row r="127" spans="1:11" x14ac:dyDescent="0.25">
      <c r="A127" s="66" t="s">
        <v>76</v>
      </c>
      <c r="B127" s="64" t="s">
        <v>205</v>
      </c>
      <c r="C127" s="8">
        <v>300</v>
      </c>
      <c r="D127" s="9">
        <v>40</v>
      </c>
      <c r="E127" s="9">
        <v>33</v>
      </c>
      <c r="F127" s="9">
        <v>65</v>
      </c>
      <c r="G127" s="8">
        <f t="shared" si="19"/>
        <v>0.13333333333333333</v>
      </c>
      <c r="H127" s="8">
        <f t="shared" si="20"/>
        <v>0.11</v>
      </c>
      <c r="I127" s="8">
        <f t="shared" si="21"/>
        <v>0.21666666666666667</v>
      </c>
      <c r="J127" s="70">
        <f t="shared" si="22"/>
        <v>1.5384615384615385</v>
      </c>
      <c r="K127" s="9">
        <v>1</v>
      </c>
    </row>
    <row r="128" spans="1:11" x14ac:dyDescent="0.25">
      <c r="A128" s="66" t="s">
        <v>77</v>
      </c>
      <c r="B128" s="64" t="s">
        <v>112</v>
      </c>
      <c r="C128" s="8">
        <v>100</v>
      </c>
      <c r="D128" s="9">
        <v>15</v>
      </c>
      <c r="E128" s="9">
        <v>11</v>
      </c>
      <c r="F128" s="9">
        <v>29</v>
      </c>
      <c r="G128" s="8">
        <f t="shared" si="19"/>
        <v>0.15</v>
      </c>
      <c r="H128" s="8">
        <f t="shared" si="20"/>
        <v>0.11</v>
      </c>
      <c r="I128" s="8">
        <f t="shared" si="21"/>
        <v>0.28999999999999998</v>
      </c>
      <c r="J128" s="70">
        <f t="shared" si="22"/>
        <v>3.4482758620689653</v>
      </c>
      <c r="K128" s="9">
        <v>1</v>
      </c>
    </row>
    <row r="129" spans="1:11" x14ac:dyDescent="0.25">
      <c r="A129" s="66" t="s">
        <v>78</v>
      </c>
      <c r="B129" s="64" t="s">
        <v>106</v>
      </c>
      <c r="C129" s="8">
        <v>165</v>
      </c>
      <c r="D129" s="9">
        <v>20</v>
      </c>
      <c r="E129" s="9">
        <v>18</v>
      </c>
      <c r="F129" s="9">
        <v>20</v>
      </c>
      <c r="G129" s="8">
        <f t="shared" si="19"/>
        <v>0.12121212121212122</v>
      </c>
      <c r="H129" s="8">
        <f t="shared" si="20"/>
        <v>0.10909090909090909</v>
      </c>
      <c r="I129" s="8">
        <f t="shared" si="21"/>
        <v>0.12121212121212122</v>
      </c>
      <c r="J129" s="70">
        <f t="shared" si="22"/>
        <v>5</v>
      </c>
      <c r="K129" s="9">
        <v>1</v>
      </c>
    </row>
    <row r="130" spans="1:11" x14ac:dyDescent="0.25">
      <c r="A130" s="66" t="s">
        <v>79</v>
      </c>
      <c r="B130" s="64" t="s">
        <v>230</v>
      </c>
      <c r="C130" s="8">
        <v>136</v>
      </c>
      <c r="D130" s="9">
        <v>20</v>
      </c>
      <c r="E130" s="9">
        <v>15</v>
      </c>
      <c r="F130" s="9">
        <v>16</v>
      </c>
      <c r="G130" s="8">
        <f t="shared" si="19"/>
        <v>0.14705882352941177</v>
      </c>
      <c r="H130" s="8">
        <f t="shared" si="20"/>
        <v>0.11029411764705882</v>
      </c>
      <c r="I130" s="8">
        <f t="shared" si="21"/>
        <v>0.11764705882352941</v>
      </c>
      <c r="J130" s="70">
        <f t="shared" ref="J130:J192" si="35">K130*100/F130</f>
        <v>0</v>
      </c>
      <c r="K130" s="9">
        <v>0</v>
      </c>
    </row>
    <row r="131" spans="1:11" x14ac:dyDescent="0.25">
      <c r="A131" s="66" t="s">
        <v>80</v>
      </c>
      <c r="B131" s="64" t="s">
        <v>102</v>
      </c>
      <c r="C131" s="8">
        <v>82</v>
      </c>
      <c r="D131" s="9">
        <v>12</v>
      </c>
      <c r="E131" s="9">
        <v>9</v>
      </c>
      <c r="F131" s="9">
        <v>24</v>
      </c>
      <c r="G131" s="8">
        <f t="shared" si="19"/>
        <v>0.14634146341463414</v>
      </c>
      <c r="H131" s="8">
        <f t="shared" si="20"/>
        <v>0.10975609756097561</v>
      </c>
      <c r="I131" s="8">
        <f t="shared" si="21"/>
        <v>0.29268292682926828</v>
      </c>
      <c r="J131" s="70">
        <f t="shared" si="35"/>
        <v>4.166666666666667</v>
      </c>
      <c r="K131" s="9">
        <v>1</v>
      </c>
    </row>
    <row r="132" spans="1:11" x14ac:dyDescent="0.25">
      <c r="A132" s="66" t="s">
        <v>81</v>
      </c>
      <c r="B132" s="64" t="s">
        <v>103</v>
      </c>
      <c r="C132" s="8">
        <v>50</v>
      </c>
      <c r="D132" s="9">
        <v>6</v>
      </c>
      <c r="E132" s="9">
        <v>6</v>
      </c>
      <c r="F132" s="9">
        <v>6</v>
      </c>
      <c r="G132" s="8">
        <f t="shared" ref="G132:G194" si="36">D132/C132</f>
        <v>0.12</v>
      </c>
      <c r="H132" s="8">
        <f t="shared" ref="H132:H194" si="37">E132/C132</f>
        <v>0.12</v>
      </c>
      <c r="I132" s="8">
        <f t="shared" ref="I132:I194" si="38">F132/C132</f>
        <v>0.12</v>
      </c>
      <c r="J132" s="70">
        <f t="shared" si="35"/>
        <v>0</v>
      </c>
      <c r="K132" s="9">
        <v>0</v>
      </c>
    </row>
    <row r="133" spans="1:11" x14ac:dyDescent="0.25">
      <c r="A133" s="66" t="s">
        <v>82</v>
      </c>
      <c r="B133" s="64" t="s">
        <v>295</v>
      </c>
      <c r="C133" s="8">
        <v>40</v>
      </c>
      <c r="D133" s="9">
        <v>9</v>
      </c>
      <c r="E133" s="9">
        <v>8</v>
      </c>
      <c r="F133" s="9">
        <v>8</v>
      </c>
      <c r="G133" s="8">
        <f t="shared" ref="G133" si="39">D133/C133</f>
        <v>0.22500000000000001</v>
      </c>
      <c r="H133" s="8">
        <f t="shared" ref="H133" si="40">E133/C133</f>
        <v>0.2</v>
      </c>
      <c r="I133" s="8">
        <f t="shared" ref="I133" si="41">F133/C133</f>
        <v>0.2</v>
      </c>
      <c r="J133" s="70">
        <f t="shared" ref="J133" si="42">K133*100/F133</f>
        <v>0</v>
      </c>
      <c r="K133" s="9">
        <v>0</v>
      </c>
    </row>
    <row r="134" spans="1:11" x14ac:dyDescent="0.25">
      <c r="A134" s="66" t="s">
        <v>83</v>
      </c>
      <c r="B134" s="64" t="s">
        <v>104</v>
      </c>
      <c r="C134" s="8">
        <v>250</v>
      </c>
      <c r="D134" s="9">
        <v>38</v>
      </c>
      <c r="E134" s="9">
        <v>28</v>
      </c>
      <c r="F134" s="9">
        <v>45</v>
      </c>
      <c r="G134" s="8">
        <f t="shared" si="36"/>
        <v>0.152</v>
      </c>
      <c r="H134" s="8">
        <f t="shared" si="37"/>
        <v>0.112</v>
      </c>
      <c r="I134" s="8">
        <f t="shared" si="38"/>
        <v>0.18</v>
      </c>
      <c r="J134" s="70">
        <f t="shared" si="35"/>
        <v>2.2222222222222223</v>
      </c>
      <c r="K134" s="9">
        <v>1</v>
      </c>
    </row>
    <row r="135" spans="1:11" x14ac:dyDescent="0.25">
      <c r="A135" s="66" t="s">
        <v>84</v>
      </c>
      <c r="B135" s="64" t="s">
        <v>105</v>
      </c>
      <c r="C135" s="8">
        <v>37</v>
      </c>
      <c r="D135" s="9">
        <v>4</v>
      </c>
      <c r="E135" s="9">
        <v>4</v>
      </c>
      <c r="F135" s="9">
        <v>4</v>
      </c>
      <c r="G135" s="8">
        <f t="shared" si="36"/>
        <v>0.10810810810810811</v>
      </c>
      <c r="H135" s="8">
        <f t="shared" si="37"/>
        <v>0.10810810810810811</v>
      </c>
      <c r="I135" s="8">
        <f t="shared" si="38"/>
        <v>0.10810810810810811</v>
      </c>
      <c r="J135" s="70">
        <f t="shared" si="35"/>
        <v>0</v>
      </c>
      <c r="K135" s="9">
        <v>0</v>
      </c>
    </row>
    <row r="136" spans="1:11" x14ac:dyDescent="0.25">
      <c r="A136" s="66" t="s">
        <v>85</v>
      </c>
      <c r="B136" s="64" t="s">
        <v>323</v>
      </c>
      <c r="C136" s="8">
        <v>160</v>
      </c>
      <c r="D136" s="9">
        <v>24</v>
      </c>
      <c r="E136" s="9">
        <v>18</v>
      </c>
      <c r="F136" s="9">
        <v>18</v>
      </c>
      <c r="G136" s="8">
        <f t="shared" si="36"/>
        <v>0.15</v>
      </c>
      <c r="H136" s="8">
        <f t="shared" si="37"/>
        <v>0.1125</v>
      </c>
      <c r="I136" s="8">
        <f t="shared" si="38"/>
        <v>0.1125</v>
      </c>
      <c r="J136" s="70">
        <f t="shared" si="35"/>
        <v>0</v>
      </c>
      <c r="K136" s="9">
        <v>0</v>
      </c>
    </row>
    <row r="137" spans="1:11" x14ac:dyDescent="0.25">
      <c r="A137" s="66" t="s">
        <v>86</v>
      </c>
      <c r="B137" s="64" t="s">
        <v>107</v>
      </c>
      <c r="C137" s="8">
        <v>80</v>
      </c>
      <c r="D137" s="9">
        <v>12</v>
      </c>
      <c r="E137" s="9">
        <v>9</v>
      </c>
      <c r="F137" s="9">
        <v>9</v>
      </c>
      <c r="G137" s="8">
        <f t="shared" si="36"/>
        <v>0.15</v>
      </c>
      <c r="H137" s="8">
        <f t="shared" si="37"/>
        <v>0.1125</v>
      </c>
      <c r="I137" s="8">
        <f t="shared" si="38"/>
        <v>0.1125</v>
      </c>
      <c r="J137" s="70">
        <f t="shared" si="35"/>
        <v>0</v>
      </c>
      <c r="K137" s="9">
        <v>0</v>
      </c>
    </row>
    <row r="138" spans="1:11" x14ac:dyDescent="0.25">
      <c r="A138" s="66" t="s">
        <v>87</v>
      </c>
      <c r="B138" s="64" t="s">
        <v>272</v>
      </c>
      <c r="C138" s="8">
        <v>50</v>
      </c>
      <c r="D138" s="9">
        <v>8</v>
      </c>
      <c r="E138" s="9">
        <v>6</v>
      </c>
      <c r="F138" s="9">
        <v>6</v>
      </c>
      <c r="G138" s="8">
        <f t="shared" si="36"/>
        <v>0.16</v>
      </c>
      <c r="H138" s="8">
        <f t="shared" si="37"/>
        <v>0.12</v>
      </c>
      <c r="I138" s="8">
        <f t="shared" si="38"/>
        <v>0.12</v>
      </c>
      <c r="J138" s="70">
        <f t="shared" si="35"/>
        <v>0</v>
      </c>
      <c r="K138" s="9">
        <v>0</v>
      </c>
    </row>
    <row r="139" spans="1:11" x14ac:dyDescent="0.25">
      <c r="A139" s="66" t="s">
        <v>88</v>
      </c>
      <c r="B139" s="64" t="s">
        <v>108</v>
      </c>
      <c r="C139" s="8">
        <v>120</v>
      </c>
      <c r="D139" s="9">
        <v>18</v>
      </c>
      <c r="E139" s="9">
        <v>13</v>
      </c>
      <c r="F139" s="9">
        <v>35</v>
      </c>
      <c r="G139" s="8">
        <f t="shared" si="36"/>
        <v>0.15</v>
      </c>
      <c r="H139" s="8">
        <f t="shared" si="37"/>
        <v>0.10833333333333334</v>
      </c>
      <c r="I139" s="8">
        <f t="shared" si="38"/>
        <v>0.29166666666666669</v>
      </c>
      <c r="J139" s="70">
        <f t="shared" si="35"/>
        <v>2.8571428571428572</v>
      </c>
      <c r="K139" s="9">
        <v>1</v>
      </c>
    </row>
    <row r="140" spans="1:11" x14ac:dyDescent="0.25">
      <c r="A140" s="66" t="s">
        <v>89</v>
      </c>
      <c r="B140" s="64" t="s">
        <v>111</v>
      </c>
      <c r="C140" s="8">
        <v>170</v>
      </c>
      <c r="D140" s="9">
        <v>20</v>
      </c>
      <c r="E140" s="9">
        <v>19</v>
      </c>
      <c r="F140" s="9">
        <v>20</v>
      </c>
      <c r="G140" s="8">
        <f t="shared" si="36"/>
        <v>0.11764705882352941</v>
      </c>
      <c r="H140" s="8">
        <f t="shared" si="37"/>
        <v>0.11176470588235295</v>
      </c>
      <c r="I140" s="8">
        <f t="shared" si="38"/>
        <v>0.11764705882352941</v>
      </c>
      <c r="J140" s="70">
        <f t="shared" si="35"/>
        <v>5</v>
      </c>
      <c r="K140" s="9">
        <v>1</v>
      </c>
    </row>
    <row r="141" spans="1:11" x14ac:dyDescent="0.25">
      <c r="A141" s="66" t="s">
        <v>90</v>
      </c>
      <c r="B141" s="64" t="s">
        <v>109</v>
      </c>
      <c r="C141" s="8">
        <v>160</v>
      </c>
      <c r="D141" s="9">
        <v>19</v>
      </c>
      <c r="E141" s="9">
        <v>18</v>
      </c>
      <c r="F141" s="9">
        <v>18</v>
      </c>
      <c r="G141" s="8">
        <f t="shared" si="36"/>
        <v>0.11874999999999999</v>
      </c>
      <c r="H141" s="8">
        <f t="shared" si="37"/>
        <v>0.1125</v>
      </c>
      <c r="I141" s="8">
        <f t="shared" si="38"/>
        <v>0.1125</v>
      </c>
      <c r="J141" s="70">
        <f t="shared" si="35"/>
        <v>0</v>
      </c>
      <c r="K141" s="9">
        <v>0</v>
      </c>
    </row>
    <row r="142" spans="1:11" x14ac:dyDescent="0.25">
      <c r="A142" s="66" t="s">
        <v>91</v>
      </c>
      <c r="B142" s="64" t="s">
        <v>113</v>
      </c>
      <c r="C142" s="8">
        <v>337</v>
      </c>
      <c r="D142" s="9">
        <v>20</v>
      </c>
      <c r="E142" s="9">
        <v>20</v>
      </c>
      <c r="F142" s="9">
        <v>20</v>
      </c>
      <c r="G142" s="8">
        <f t="shared" si="36"/>
        <v>5.9347181008902079E-2</v>
      </c>
      <c r="H142" s="8">
        <f t="shared" si="37"/>
        <v>5.9347181008902079E-2</v>
      </c>
      <c r="I142" s="8">
        <f t="shared" si="38"/>
        <v>5.9347181008902079E-2</v>
      </c>
      <c r="J142" s="70">
        <f t="shared" si="35"/>
        <v>5</v>
      </c>
      <c r="K142" s="9">
        <v>1</v>
      </c>
    </row>
    <row r="143" spans="1:11" x14ac:dyDescent="0.25">
      <c r="A143" s="66" t="s">
        <v>92</v>
      </c>
      <c r="B143" s="64" t="s">
        <v>110</v>
      </c>
      <c r="C143" s="8">
        <v>250</v>
      </c>
      <c r="D143" s="9">
        <v>30</v>
      </c>
      <c r="E143" s="9">
        <v>20</v>
      </c>
      <c r="F143" s="9">
        <v>30</v>
      </c>
      <c r="G143" s="8">
        <f t="shared" si="36"/>
        <v>0.12</v>
      </c>
      <c r="H143" s="8">
        <f t="shared" si="37"/>
        <v>0.08</v>
      </c>
      <c r="I143" s="8">
        <f t="shared" si="38"/>
        <v>0.12</v>
      </c>
      <c r="J143" s="70">
        <f t="shared" si="35"/>
        <v>3.3333333333333335</v>
      </c>
      <c r="K143" s="9">
        <v>1</v>
      </c>
    </row>
    <row r="144" spans="1:11" x14ac:dyDescent="0.25">
      <c r="A144" s="66" t="s">
        <v>93</v>
      </c>
      <c r="B144" s="64" t="s">
        <v>114</v>
      </c>
      <c r="C144" s="8">
        <v>109</v>
      </c>
      <c r="D144" s="9">
        <v>16</v>
      </c>
      <c r="E144" s="9">
        <v>12</v>
      </c>
      <c r="F144" s="9">
        <v>12</v>
      </c>
      <c r="G144" s="8">
        <f t="shared" si="36"/>
        <v>0.14678899082568808</v>
      </c>
      <c r="H144" s="8">
        <f t="shared" si="37"/>
        <v>0.11009174311926606</v>
      </c>
      <c r="I144" s="8">
        <f t="shared" si="38"/>
        <v>0.11009174311926606</v>
      </c>
      <c r="J144" s="70">
        <f t="shared" si="35"/>
        <v>0</v>
      </c>
      <c r="K144" s="9">
        <v>0</v>
      </c>
    </row>
    <row r="145" spans="1:11" x14ac:dyDescent="0.25">
      <c r="A145" s="11" t="s">
        <v>142</v>
      </c>
      <c r="B145" s="12" t="s">
        <v>17</v>
      </c>
      <c r="C145" s="13">
        <f>SUM(C146:C146)</f>
        <v>124</v>
      </c>
      <c r="D145" s="14">
        <f>SUM(D146:D146)</f>
        <v>19</v>
      </c>
      <c r="E145" s="14">
        <f>SUM(E146:E146)</f>
        <v>14</v>
      </c>
      <c r="F145" s="14">
        <f>SUM(F146:F146)</f>
        <v>12</v>
      </c>
      <c r="G145" s="15">
        <f t="shared" si="36"/>
        <v>0.15322580645161291</v>
      </c>
      <c r="H145" s="15">
        <f t="shared" si="37"/>
        <v>0.11290322580645161</v>
      </c>
      <c r="I145" s="15">
        <f t="shared" si="38"/>
        <v>9.6774193548387094E-2</v>
      </c>
      <c r="J145" s="16">
        <f t="shared" si="35"/>
        <v>0</v>
      </c>
      <c r="K145" s="17">
        <f>SUM(K146:K146)</f>
        <v>0</v>
      </c>
    </row>
    <row r="146" spans="1:11" x14ac:dyDescent="0.25">
      <c r="A146" s="18" t="s">
        <v>193</v>
      </c>
      <c r="B146" s="19" t="s">
        <v>228</v>
      </c>
      <c r="C146" s="22">
        <v>124</v>
      </c>
      <c r="D146" s="24">
        <v>19</v>
      </c>
      <c r="E146" s="24">
        <v>14</v>
      </c>
      <c r="F146" s="24">
        <v>12</v>
      </c>
      <c r="G146" s="22">
        <f t="shared" si="36"/>
        <v>0.15322580645161291</v>
      </c>
      <c r="H146" s="22">
        <f t="shared" si="37"/>
        <v>0.11290322580645161</v>
      </c>
      <c r="I146" s="22">
        <f t="shared" si="38"/>
        <v>9.6774193548387094E-2</v>
      </c>
      <c r="J146" s="23">
        <f t="shared" si="35"/>
        <v>0</v>
      </c>
      <c r="K146" s="24">
        <v>0</v>
      </c>
    </row>
    <row r="147" spans="1:11" x14ac:dyDescent="0.25">
      <c r="A147" s="4" t="s">
        <v>23</v>
      </c>
      <c r="B147" s="5" t="s">
        <v>11</v>
      </c>
      <c r="C147" s="6">
        <f>SUM(C148:C183)</f>
        <v>9405</v>
      </c>
      <c r="D147" s="7">
        <f>SUM(D148:D183)</f>
        <v>1284</v>
      </c>
      <c r="E147" s="7">
        <f>SUM(E148:E183)</f>
        <v>1083</v>
      </c>
      <c r="F147" s="7">
        <f>SUM(F148:F183)</f>
        <v>1276</v>
      </c>
      <c r="G147" s="6">
        <f t="shared" si="36"/>
        <v>0.13652312599681021</v>
      </c>
      <c r="H147" s="6">
        <f t="shared" si="37"/>
        <v>0.11515151515151516</v>
      </c>
      <c r="I147" s="6">
        <f t="shared" si="38"/>
        <v>0.13567251461988303</v>
      </c>
      <c r="J147" s="84">
        <f t="shared" si="35"/>
        <v>2.9780564263322886</v>
      </c>
      <c r="K147" s="7">
        <f>SUM(K148:K183)</f>
        <v>38</v>
      </c>
    </row>
    <row r="148" spans="1:11" x14ac:dyDescent="0.25">
      <c r="A148" s="66" t="s">
        <v>72</v>
      </c>
      <c r="B148" s="64" t="s">
        <v>273</v>
      </c>
      <c r="C148" s="8">
        <v>1875</v>
      </c>
      <c r="D148" s="9">
        <v>263</v>
      </c>
      <c r="E148" s="9">
        <v>225</v>
      </c>
      <c r="F148" s="9">
        <v>300</v>
      </c>
      <c r="G148" s="8">
        <f t="shared" si="36"/>
        <v>0.14026666666666668</v>
      </c>
      <c r="H148" s="8">
        <f t="shared" si="37"/>
        <v>0.12</v>
      </c>
      <c r="I148" s="8">
        <f t="shared" si="38"/>
        <v>0.16</v>
      </c>
      <c r="J148" s="70">
        <f t="shared" si="35"/>
        <v>5</v>
      </c>
      <c r="K148" s="9">
        <v>15</v>
      </c>
    </row>
    <row r="149" spans="1:11" x14ac:dyDescent="0.25">
      <c r="A149" s="66" t="s">
        <v>71</v>
      </c>
      <c r="B149" s="64" t="s">
        <v>123</v>
      </c>
      <c r="C149" s="8">
        <v>180</v>
      </c>
      <c r="D149" s="9">
        <v>25</v>
      </c>
      <c r="E149" s="9">
        <v>22</v>
      </c>
      <c r="F149" s="9">
        <v>22</v>
      </c>
      <c r="G149" s="8">
        <f t="shared" si="36"/>
        <v>0.1388888888888889</v>
      </c>
      <c r="H149" s="8">
        <f t="shared" si="37"/>
        <v>0.12222222222222222</v>
      </c>
      <c r="I149" s="8">
        <f t="shared" si="38"/>
        <v>0.12222222222222222</v>
      </c>
      <c r="J149" s="70">
        <f t="shared" si="35"/>
        <v>0</v>
      </c>
      <c r="K149" s="9">
        <v>0</v>
      </c>
    </row>
    <row r="150" spans="1:11" x14ac:dyDescent="0.25">
      <c r="A150" s="66" t="s">
        <v>73</v>
      </c>
      <c r="B150" s="64" t="s">
        <v>124</v>
      </c>
      <c r="C150" s="8">
        <v>135</v>
      </c>
      <c r="D150" s="9">
        <v>19</v>
      </c>
      <c r="E150" s="9">
        <v>16</v>
      </c>
      <c r="F150" s="9">
        <v>16</v>
      </c>
      <c r="G150" s="8">
        <f t="shared" si="36"/>
        <v>0.14074074074074075</v>
      </c>
      <c r="H150" s="8">
        <f t="shared" si="37"/>
        <v>0.11851851851851852</v>
      </c>
      <c r="I150" s="8">
        <f t="shared" si="38"/>
        <v>0.11851851851851852</v>
      </c>
      <c r="J150" s="70">
        <f t="shared" si="35"/>
        <v>0</v>
      </c>
      <c r="K150" s="9">
        <v>0</v>
      </c>
    </row>
    <row r="151" spans="1:11" x14ac:dyDescent="0.25">
      <c r="A151" s="66" t="s">
        <v>74</v>
      </c>
      <c r="B151" s="64" t="s">
        <v>122</v>
      </c>
      <c r="C151" s="8">
        <v>580</v>
      </c>
      <c r="D151" s="9">
        <v>58</v>
      </c>
      <c r="E151" s="9">
        <v>58</v>
      </c>
      <c r="F151" s="9">
        <v>58</v>
      </c>
      <c r="G151" s="8">
        <f t="shared" si="36"/>
        <v>0.1</v>
      </c>
      <c r="H151" s="8">
        <f t="shared" si="37"/>
        <v>0.1</v>
      </c>
      <c r="I151" s="8">
        <f t="shared" si="38"/>
        <v>0.1</v>
      </c>
      <c r="J151" s="70">
        <f t="shared" si="35"/>
        <v>3.4482758620689653</v>
      </c>
      <c r="K151" s="9">
        <v>2</v>
      </c>
    </row>
    <row r="152" spans="1:11" x14ac:dyDescent="0.25">
      <c r="A152" s="66" t="s">
        <v>75</v>
      </c>
      <c r="B152" s="64" t="s">
        <v>136</v>
      </c>
      <c r="C152" s="8">
        <v>10</v>
      </c>
      <c r="D152" s="9">
        <v>1</v>
      </c>
      <c r="E152" s="9">
        <v>1</v>
      </c>
      <c r="F152" s="9">
        <v>1</v>
      </c>
      <c r="G152" s="8">
        <f t="shared" si="36"/>
        <v>0.1</v>
      </c>
      <c r="H152" s="8">
        <f t="shared" si="37"/>
        <v>0.1</v>
      </c>
      <c r="I152" s="8">
        <f t="shared" si="38"/>
        <v>0.1</v>
      </c>
      <c r="J152" s="70">
        <f t="shared" si="35"/>
        <v>0</v>
      </c>
      <c r="K152" s="9">
        <v>0</v>
      </c>
    </row>
    <row r="153" spans="1:11" ht="25.5" x14ac:dyDescent="0.25">
      <c r="A153" s="66" t="s">
        <v>76</v>
      </c>
      <c r="B153" s="64" t="s">
        <v>274</v>
      </c>
      <c r="C153" s="8">
        <v>80</v>
      </c>
      <c r="D153" s="9">
        <v>11</v>
      </c>
      <c r="E153" s="9">
        <v>10</v>
      </c>
      <c r="F153" s="9">
        <v>18</v>
      </c>
      <c r="G153" s="8">
        <f t="shared" si="36"/>
        <v>0.13750000000000001</v>
      </c>
      <c r="H153" s="8">
        <f t="shared" si="37"/>
        <v>0.125</v>
      </c>
      <c r="I153" s="8">
        <f t="shared" si="38"/>
        <v>0.22500000000000001</v>
      </c>
      <c r="J153" s="70">
        <f t="shared" si="35"/>
        <v>0</v>
      </c>
      <c r="K153" s="9">
        <v>0</v>
      </c>
    </row>
    <row r="154" spans="1:11" x14ac:dyDescent="0.25">
      <c r="A154" s="66" t="s">
        <v>77</v>
      </c>
      <c r="B154" s="64" t="s">
        <v>118</v>
      </c>
      <c r="C154" s="8">
        <v>40</v>
      </c>
      <c r="D154" s="9">
        <v>6</v>
      </c>
      <c r="E154" s="9">
        <v>5</v>
      </c>
      <c r="F154" s="9">
        <v>5</v>
      </c>
      <c r="G154" s="8">
        <f t="shared" si="36"/>
        <v>0.15</v>
      </c>
      <c r="H154" s="8">
        <f t="shared" si="37"/>
        <v>0.125</v>
      </c>
      <c r="I154" s="8">
        <f t="shared" si="38"/>
        <v>0.125</v>
      </c>
      <c r="J154" s="70">
        <f t="shared" si="35"/>
        <v>0</v>
      </c>
      <c r="K154" s="9">
        <v>0</v>
      </c>
    </row>
    <row r="155" spans="1:11" x14ac:dyDescent="0.25">
      <c r="A155" s="66" t="s">
        <v>78</v>
      </c>
      <c r="B155" s="64" t="s">
        <v>119</v>
      </c>
      <c r="C155" s="8">
        <v>75</v>
      </c>
      <c r="D155" s="9">
        <v>11</v>
      </c>
      <c r="E155" s="9">
        <v>9</v>
      </c>
      <c r="F155" s="9">
        <v>17</v>
      </c>
      <c r="G155" s="8">
        <f t="shared" si="36"/>
        <v>0.14666666666666667</v>
      </c>
      <c r="H155" s="8">
        <f t="shared" si="37"/>
        <v>0.12</v>
      </c>
      <c r="I155" s="8">
        <f t="shared" si="38"/>
        <v>0.22666666666666666</v>
      </c>
      <c r="J155" s="70">
        <f t="shared" si="35"/>
        <v>0</v>
      </c>
      <c r="K155" s="9">
        <v>0</v>
      </c>
    </row>
    <row r="156" spans="1:11" x14ac:dyDescent="0.25">
      <c r="A156" s="66" t="s">
        <v>79</v>
      </c>
      <c r="B156" s="64" t="s">
        <v>120</v>
      </c>
      <c r="C156" s="8">
        <v>200</v>
      </c>
      <c r="D156" s="9">
        <v>28</v>
      </c>
      <c r="E156" s="9">
        <v>24</v>
      </c>
      <c r="F156" s="9">
        <v>24</v>
      </c>
      <c r="G156" s="8">
        <f t="shared" si="36"/>
        <v>0.14000000000000001</v>
      </c>
      <c r="H156" s="8">
        <f t="shared" si="37"/>
        <v>0.12</v>
      </c>
      <c r="I156" s="8">
        <f t="shared" si="38"/>
        <v>0.12</v>
      </c>
      <c r="J156" s="70">
        <f t="shared" si="35"/>
        <v>4.166666666666667</v>
      </c>
      <c r="K156" s="9">
        <v>1</v>
      </c>
    </row>
    <row r="157" spans="1:11" x14ac:dyDescent="0.25">
      <c r="A157" s="66" t="s">
        <v>80</v>
      </c>
      <c r="B157" s="64" t="s">
        <v>130</v>
      </c>
      <c r="C157" s="8">
        <v>93</v>
      </c>
      <c r="D157" s="9">
        <v>13</v>
      </c>
      <c r="E157" s="9">
        <v>11</v>
      </c>
      <c r="F157" s="9">
        <v>11</v>
      </c>
      <c r="G157" s="8">
        <f t="shared" si="36"/>
        <v>0.13978494623655913</v>
      </c>
      <c r="H157" s="8">
        <f t="shared" si="37"/>
        <v>0.11827956989247312</v>
      </c>
      <c r="I157" s="8">
        <f t="shared" si="38"/>
        <v>0.11827956989247312</v>
      </c>
      <c r="J157" s="70">
        <f t="shared" si="35"/>
        <v>0</v>
      </c>
      <c r="K157" s="9">
        <v>0</v>
      </c>
    </row>
    <row r="158" spans="1:11" x14ac:dyDescent="0.25">
      <c r="A158" s="66" t="s">
        <v>81</v>
      </c>
      <c r="B158" s="64" t="s">
        <v>131</v>
      </c>
      <c r="C158" s="8">
        <v>50</v>
      </c>
      <c r="D158" s="9">
        <v>7</v>
      </c>
      <c r="E158" s="9">
        <v>6</v>
      </c>
      <c r="F158" s="9">
        <v>6</v>
      </c>
      <c r="G158" s="8">
        <f t="shared" si="36"/>
        <v>0.14000000000000001</v>
      </c>
      <c r="H158" s="8">
        <f t="shared" si="37"/>
        <v>0.12</v>
      </c>
      <c r="I158" s="8">
        <f t="shared" si="38"/>
        <v>0.12</v>
      </c>
      <c r="J158" s="70">
        <f t="shared" si="35"/>
        <v>0</v>
      </c>
      <c r="K158" s="9">
        <v>0</v>
      </c>
    </row>
    <row r="159" spans="1:11" x14ac:dyDescent="0.25">
      <c r="A159" s="66" t="s">
        <v>82</v>
      </c>
      <c r="B159" s="64" t="s">
        <v>132</v>
      </c>
      <c r="C159" s="8">
        <v>152</v>
      </c>
      <c r="D159" s="9">
        <v>21</v>
      </c>
      <c r="E159" s="9">
        <v>18</v>
      </c>
      <c r="F159" s="9">
        <v>18</v>
      </c>
      <c r="G159" s="8">
        <f t="shared" si="36"/>
        <v>0.13815789473684212</v>
      </c>
      <c r="H159" s="8">
        <f t="shared" si="37"/>
        <v>0.11842105263157894</v>
      </c>
      <c r="I159" s="8">
        <f t="shared" si="38"/>
        <v>0.11842105263157894</v>
      </c>
      <c r="J159" s="70">
        <f t="shared" si="35"/>
        <v>0</v>
      </c>
      <c r="K159" s="9">
        <v>0</v>
      </c>
    </row>
    <row r="160" spans="1:11" x14ac:dyDescent="0.25">
      <c r="A160" s="66" t="s">
        <v>83</v>
      </c>
      <c r="B160" s="64" t="s">
        <v>217</v>
      </c>
      <c r="C160" s="8">
        <v>120</v>
      </c>
      <c r="D160" s="9">
        <v>17</v>
      </c>
      <c r="E160" s="9">
        <v>14</v>
      </c>
      <c r="F160" s="9">
        <v>14</v>
      </c>
      <c r="G160" s="8">
        <f t="shared" si="36"/>
        <v>0.14166666666666666</v>
      </c>
      <c r="H160" s="8">
        <f t="shared" si="37"/>
        <v>0.11666666666666667</v>
      </c>
      <c r="I160" s="8">
        <f t="shared" si="38"/>
        <v>0.11666666666666667</v>
      </c>
      <c r="J160" s="70">
        <f t="shared" si="35"/>
        <v>0</v>
      </c>
      <c r="K160" s="9">
        <v>0</v>
      </c>
    </row>
    <row r="161" spans="1:11" x14ac:dyDescent="0.25">
      <c r="A161" s="66" t="s">
        <v>84</v>
      </c>
      <c r="B161" s="64" t="s">
        <v>218</v>
      </c>
      <c r="C161" s="8">
        <v>70</v>
      </c>
      <c r="D161" s="9">
        <v>10</v>
      </c>
      <c r="E161" s="9">
        <v>8</v>
      </c>
      <c r="F161" s="9">
        <v>8</v>
      </c>
      <c r="G161" s="8">
        <f t="shared" si="36"/>
        <v>0.14285714285714285</v>
      </c>
      <c r="H161" s="8">
        <f t="shared" si="37"/>
        <v>0.11428571428571428</v>
      </c>
      <c r="I161" s="8">
        <f t="shared" si="38"/>
        <v>0.11428571428571428</v>
      </c>
      <c r="J161" s="70">
        <f t="shared" si="35"/>
        <v>0</v>
      </c>
      <c r="K161" s="9">
        <v>0</v>
      </c>
    </row>
    <row r="162" spans="1:11" x14ac:dyDescent="0.25">
      <c r="A162" s="66" t="s">
        <v>85</v>
      </c>
      <c r="B162" s="64" t="s">
        <v>133</v>
      </c>
      <c r="C162" s="8">
        <v>320</v>
      </c>
      <c r="D162" s="9">
        <v>45</v>
      </c>
      <c r="E162" s="9">
        <v>38</v>
      </c>
      <c r="F162" s="9">
        <v>38</v>
      </c>
      <c r="G162" s="8">
        <f t="shared" si="36"/>
        <v>0.140625</v>
      </c>
      <c r="H162" s="8">
        <f t="shared" si="37"/>
        <v>0.11874999999999999</v>
      </c>
      <c r="I162" s="8">
        <f t="shared" si="38"/>
        <v>0.11874999999999999</v>
      </c>
      <c r="J162" s="70">
        <f t="shared" si="35"/>
        <v>0</v>
      </c>
      <c r="K162" s="9">
        <v>0</v>
      </c>
    </row>
    <row r="163" spans="1:11" x14ac:dyDescent="0.25">
      <c r="A163" s="66" t="s">
        <v>86</v>
      </c>
      <c r="B163" s="64" t="s">
        <v>134</v>
      </c>
      <c r="C163" s="8">
        <v>10</v>
      </c>
      <c r="D163" s="9">
        <v>1</v>
      </c>
      <c r="E163" s="9">
        <v>1</v>
      </c>
      <c r="F163" s="9">
        <v>1</v>
      </c>
      <c r="G163" s="8">
        <f t="shared" si="36"/>
        <v>0.1</v>
      </c>
      <c r="H163" s="8">
        <f t="shared" si="37"/>
        <v>0.1</v>
      </c>
      <c r="I163" s="8">
        <f t="shared" si="38"/>
        <v>0.1</v>
      </c>
      <c r="J163" s="70">
        <f t="shared" si="35"/>
        <v>0</v>
      </c>
      <c r="K163" s="9">
        <v>0</v>
      </c>
    </row>
    <row r="164" spans="1:11" x14ac:dyDescent="0.25">
      <c r="A164" s="66" t="s">
        <v>87</v>
      </c>
      <c r="B164" s="64" t="s">
        <v>135</v>
      </c>
      <c r="C164" s="8">
        <v>198</v>
      </c>
      <c r="D164" s="9">
        <v>28</v>
      </c>
      <c r="E164" s="9">
        <v>24</v>
      </c>
      <c r="F164" s="9">
        <v>24</v>
      </c>
      <c r="G164" s="8">
        <f t="shared" si="36"/>
        <v>0.14141414141414141</v>
      </c>
      <c r="H164" s="8">
        <f t="shared" si="37"/>
        <v>0.12121212121212122</v>
      </c>
      <c r="I164" s="8">
        <f t="shared" si="38"/>
        <v>0.12121212121212122</v>
      </c>
      <c r="J164" s="70">
        <f t="shared" si="35"/>
        <v>0</v>
      </c>
      <c r="K164" s="9">
        <v>0</v>
      </c>
    </row>
    <row r="165" spans="1:11" x14ac:dyDescent="0.25">
      <c r="A165" s="66" t="s">
        <v>88</v>
      </c>
      <c r="B165" s="64" t="s">
        <v>127</v>
      </c>
      <c r="C165" s="8">
        <v>460</v>
      </c>
      <c r="D165" s="9">
        <v>64</v>
      </c>
      <c r="E165" s="9">
        <v>55</v>
      </c>
      <c r="F165" s="9">
        <v>55</v>
      </c>
      <c r="G165" s="8">
        <f t="shared" si="36"/>
        <v>0.1391304347826087</v>
      </c>
      <c r="H165" s="8">
        <f t="shared" si="37"/>
        <v>0.11956521739130435</v>
      </c>
      <c r="I165" s="8">
        <f t="shared" si="38"/>
        <v>0.11956521739130435</v>
      </c>
      <c r="J165" s="70">
        <f t="shared" si="35"/>
        <v>0</v>
      </c>
      <c r="K165" s="9">
        <v>0</v>
      </c>
    </row>
    <row r="166" spans="1:11" x14ac:dyDescent="0.25">
      <c r="A166" s="66" t="s">
        <v>89</v>
      </c>
      <c r="B166" s="64" t="s">
        <v>128</v>
      </c>
      <c r="C166" s="8">
        <v>380</v>
      </c>
      <c r="D166" s="9">
        <v>53</v>
      </c>
      <c r="E166" s="9">
        <v>46</v>
      </c>
      <c r="F166" s="9">
        <v>46</v>
      </c>
      <c r="G166" s="8">
        <f t="shared" si="36"/>
        <v>0.13947368421052631</v>
      </c>
      <c r="H166" s="8">
        <f t="shared" si="37"/>
        <v>0.12105263157894737</v>
      </c>
      <c r="I166" s="8">
        <f t="shared" si="38"/>
        <v>0.12105263157894737</v>
      </c>
      <c r="J166" s="70">
        <f t="shared" si="35"/>
        <v>0</v>
      </c>
      <c r="K166" s="9">
        <v>0</v>
      </c>
    </row>
    <row r="167" spans="1:11" x14ac:dyDescent="0.25">
      <c r="A167" s="66" t="s">
        <v>90</v>
      </c>
      <c r="B167" s="64" t="s">
        <v>275</v>
      </c>
      <c r="C167" s="8">
        <v>450</v>
      </c>
      <c r="D167" s="9">
        <v>63</v>
      </c>
      <c r="E167" s="9">
        <v>22</v>
      </c>
      <c r="F167" s="9">
        <v>21</v>
      </c>
      <c r="G167" s="8">
        <f t="shared" si="36"/>
        <v>0.14000000000000001</v>
      </c>
      <c r="H167" s="8">
        <f t="shared" si="37"/>
        <v>4.8888888888888891E-2</v>
      </c>
      <c r="I167" s="8">
        <f t="shared" si="38"/>
        <v>4.6666666666666669E-2</v>
      </c>
      <c r="J167" s="70">
        <f t="shared" si="35"/>
        <v>4.7619047619047619</v>
      </c>
      <c r="K167" s="9">
        <v>1</v>
      </c>
    </row>
    <row r="168" spans="1:11" x14ac:dyDescent="0.25">
      <c r="A168" s="66" t="s">
        <v>91</v>
      </c>
      <c r="B168" s="64" t="s">
        <v>326</v>
      </c>
      <c r="C168" s="8">
        <v>241</v>
      </c>
      <c r="D168" s="9">
        <v>34</v>
      </c>
      <c r="E168" s="9">
        <v>29</v>
      </c>
      <c r="F168" s="9">
        <v>29</v>
      </c>
      <c r="G168" s="8">
        <f t="shared" si="36"/>
        <v>0.14107883817427386</v>
      </c>
      <c r="H168" s="8">
        <f t="shared" si="37"/>
        <v>0.12033195020746888</v>
      </c>
      <c r="I168" s="8">
        <f t="shared" si="38"/>
        <v>0.12033195020746888</v>
      </c>
      <c r="J168" s="70">
        <f t="shared" si="35"/>
        <v>3.4482758620689653</v>
      </c>
      <c r="K168" s="9">
        <v>1</v>
      </c>
    </row>
    <row r="169" spans="1:11" x14ac:dyDescent="0.25">
      <c r="A169" s="66" t="s">
        <v>92</v>
      </c>
      <c r="B169" s="64" t="s">
        <v>325</v>
      </c>
      <c r="C169" s="8">
        <v>245</v>
      </c>
      <c r="D169" s="9">
        <v>35</v>
      </c>
      <c r="E169" s="9">
        <v>29</v>
      </c>
      <c r="F169" s="9">
        <v>29</v>
      </c>
      <c r="G169" s="8">
        <f t="shared" si="36"/>
        <v>0.14285714285714285</v>
      </c>
      <c r="H169" s="8">
        <f t="shared" si="37"/>
        <v>0.11836734693877551</v>
      </c>
      <c r="I169" s="8">
        <f t="shared" si="38"/>
        <v>0.11836734693877551</v>
      </c>
      <c r="J169" s="70">
        <f t="shared" si="35"/>
        <v>3.4482758620689653</v>
      </c>
      <c r="K169" s="9">
        <v>1</v>
      </c>
    </row>
    <row r="170" spans="1:11" ht="25.5" x14ac:dyDescent="0.25">
      <c r="A170" s="66" t="s">
        <v>93</v>
      </c>
      <c r="B170" s="64" t="s">
        <v>327</v>
      </c>
      <c r="C170" s="8">
        <v>237</v>
      </c>
      <c r="D170" s="9">
        <v>33</v>
      </c>
      <c r="E170" s="9">
        <v>28</v>
      </c>
      <c r="F170" s="9">
        <v>55</v>
      </c>
      <c r="G170" s="8">
        <f t="shared" si="36"/>
        <v>0.13924050632911392</v>
      </c>
      <c r="H170" s="8">
        <f t="shared" si="37"/>
        <v>0.11814345991561181</v>
      </c>
      <c r="I170" s="8">
        <f t="shared" si="38"/>
        <v>0.2320675105485232</v>
      </c>
      <c r="J170" s="70">
        <f t="shared" si="35"/>
        <v>3.6363636363636362</v>
      </c>
      <c r="K170" s="9">
        <v>2</v>
      </c>
    </row>
    <row r="171" spans="1:11" x14ac:dyDescent="0.25">
      <c r="A171" s="66" t="s">
        <v>142</v>
      </c>
      <c r="B171" s="64" t="s">
        <v>129</v>
      </c>
      <c r="C171" s="8">
        <v>67</v>
      </c>
      <c r="D171" s="9">
        <v>9</v>
      </c>
      <c r="E171" s="9">
        <v>8</v>
      </c>
      <c r="F171" s="9">
        <v>8</v>
      </c>
      <c r="G171" s="8">
        <f t="shared" si="36"/>
        <v>0.13432835820895522</v>
      </c>
      <c r="H171" s="8">
        <f t="shared" si="37"/>
        <v>0.11940298507462686</v>
      </c>
      <c r="I171" s="8">
        <f t="shared" si="38"/>
        <v>0.11940298507462686</v>
      </c>
      <c r="J171" s="70">
        <f t="shared" si="35"/>
        <v>0</v>
      </c>
      <c r="K171" s="9">
        <v>0</v>
      </c>
    </row>
    <row r="172" spans="1:11" x14ac:dyDescent="0.25">
      <c r="A172" s="66" t="s">
        <v>143</v>
      </c>
      <c r="B172" s="64" t="s">
        <v>137</v>
      </c>
      <c r="C172" s="8">
        <v>60</v>
      </c>
      <c r="D172" s="9">
        <v>8</v>
      </c>
      <c r="E172" s="9">
        <v>7</v>
      </c>
      <c r="F172" s="9">
        <v>7</v>
      </c>
      <c r="G172" s="8">
        <f t="shared" si="36"/>
        <v>0.13333333333333333</v>
      </c>
      <c r="H172" s="8">
        <f t="shared" si="37"/>
        <v>0.11666666666666667</v>
      </c>
      <c r="I172" s="8">
        <f t="shared" si="38"/>
        <v>0.11666666666666667</v>
      </c>
      <c r="J172" s="70">
        <f t="shared" si="35"/>
        <v>0</v>
      </c>
      <c r="K172" s="9">
        <v>0</v>
      </c>
    </row>
    <row r="173" spans="1:11" x14ac:dyDescent="0.25">
      <c r="A173" s="66" t="s">
        <v>39</v>
      </c>
      <c r="B173" s="64" t="s">
        <v>125</v>
      </c>
      <c r="C173" s="8">
        <v>470</v>
      </c>
      <c r="D173" s="9">
        <v>66</v>
      </c>
      <c r="E173" s="9">
        <v>56</v>
      </c>
      <c r="F173" s="9">
        <v>75</v>
      </c>
      <c r="G173" s="8">
        <f t="shared" si="36"/>
        <v>0.14042553191489363</v>
      </c>
      <c r="H173" s="8">
        <f t="shared" si="37"/>
        <v>0.11914893617021277</v>
      </c>
      <c r="I173" s="8">
        <f t="shared" si="38"/>
        <v>0.15957446808510639</v>
      </c>
      <c r="J173" s="70">
        <f t="shared" si="35"/>
        <v>4</v>
      </c>
      <c r="K173" s="9">
        <v>3</v>
      </c>
    </row>
    <row r="174" spans="1:11" x14ac:dyDescent="0.25">
      <c r="A174" s="66" t="s">
        <v>144</v>
      </c>
      <c r="B174" s="64" t="s">
        <v>126</v>
      </c>
      <c r="C174" s="8">
        <v>77</v>
      </c>
      <c r="D174" s="9">
        <v>11</v>
      </c>
      <c r="E174" s="9">
        <v>9</v>
      </c>
      <c r="F174" s="9">
        <v>9</v>
      </c>
      <c r="G174" s="8">
        <f t="shared" si="36"/>
        <v>0.14285714285714285</v>
      </c>
      <c r="H174" s="8">
        <f t="shared" si="37"/>
        <v>0.11688311688311688</v>
      </c>
      <c r="I174" s="8">
        <f t="shared" si="38"/>
        <v>0.11688311688311688</v>
      </c>
      <c r="J174" s="70">
        <f t="shared" si="35"/>
        <v>0</v>
      </c>
      <c r="K174" s="9">
        <v>0</v>
      </c>
    </row>
    <row r="175" spans="1:11" x14ac:dyDescent="0.25">
      <c r="A175" s="66" t="s">
        <v>145</v>
      </c>
      <c r="B175" s="64" t="s">
        <v>138</v>
      </c>
      <c r="C175" s="8">
        <v>75</v>
      </c>
      <c r="D175" s="9">
        <v>11</v>
      </c>
      <c r="E175" s="9">
        <v>9</v>
      </c>
      <c r="F175" s="9">
        <v>9</v>
      </c>
      <c r="G175" s="8">
        <f t="shared" si="36"/>
        <v>0.14666666666666667</v>
      </c>
      <c r="H175" s="8">
        <f t="shared" si="37"/>
        <v>0.12</v>
      </c>
      <c r="I175" s="8">
        <f t="shared" si="38"/>
        <v>0.12</v>
      </c>
      <c r="J175" s="70">
        <f t="shared" si="35"/>
        <v>0</v>
      </c>
      <c r="K175" s="9">
        <v>0</v>
      </c>
    </row>
    <row r="176" spans="1:11" x14ac:dyDescent="0.25">
      <c r="A176" s="66" t="s">
        <v>146</v>
      </c>
      <c r="B176" s="64" t="s">
        <v>231</v>
      </c>
      <c r="C176" s="8">
        <v>140</v>
      </c>
      <c r="D176" s="9">
        <v>20</v>
      </c>
      <c r="E176" s="9">
        <v>17</v>
      </c>
      <c r="F176" s="9">
        <v>26</v>
      </c>
      <c r="G176" s="8">
        <f t="shared" si="36"/>
        <v>0.14285714285714285</v>
      </c>
      <c r="H176" s="8">
        <f t="shared" si="37"/>
        <v>0.12142857142857143</v>
      </c>
      <c r="I176" s="8">
        <f t="shared" si="38"/>
        <v>0.18571428571428572</v>
      </c>
      <c r="J176" s="70">
        <f t="shared" si="35"/>
        <v>3.8461538461538463</v>
      </c>
      <c r="K176" s="9">
        <v>1</v>
      </c>
    </row>
    <row r="177" spans="1:11" x14ac:dyDescent="0.25">
      <c r="A177" s="66" t="s">
        <v>147</v>
      </c>
      <c r="B177" s="64" t="s">
        <v>141</v>
      </c>
      <c r="C177" s="8">
        <v>100</v>
      </c>
      <c r="D177" s="9">
        <v>14</v>
      </c>
      <c r="E177" s="9">
        <v>12</v>
      </c>
      <c r="F177" s="9">
        <v>14</v>
      </c>
      <c r="G177" s="8">
        <f t="shared" si="36"/>
        <v>0.14000000000000001</v>
      </c>
      <c r="H177" s="8">
        <f t="shared" si="37"/>
        <v>0.12</v>
      </c>
      <c r="I177" s="8">
        <f t="shared" si="38"/>
        <v>0.14000000000000001</v>
      </c>
      <c r="J177" s="70">
        <f t="shared" si="35"/>
        <v>0</v>
      </c>
      <c r="K177" s="9">
        <v>0</v>
      </c>
    </row>
    <row r="178" spans="1:11" x14ac:dyDescent="0.25">
      <c r="A178" s="66" t="s">
        <v>148</v>
      </c>
      <c r="B178" s="64" t="s">
        <v>121</v>
      </c>
      <c r="C178" s="8">
        <v>270</v>
      </c>
      <c r="D178" s="9">
        <v>38</v>
      </c>
      <c r="E178" s="9">
        <v>32</v>
      </c>
      <c r="F178" s="9">
        <v>38</v>
      </c>
      <c r="G178" s="8">
        <f t="shared" si="36"/>
        <v>0.14074074074074075</v>
      </c>
      <c r="H178" s="8">
        <f t="shared" si="37"/>
        <v>0.11851851851851852</v>
      </c>
      <c r="I178" s="8">
        <f t="shared" si="38"/>
        <v>0.14074074074074075</v>
      </c>
      <c r="J178" s="70">
        <f t="shared" si="35"/>
        <v>2.6315789473684212</v>
      </c>
      <c r="K178" s="9">
        <v>1</v>
      </c>
    </row>
    <row r="179" spans="1:11" x14ac:dyDescent="0.25">
      <c r="A179" s="66" t="s">
        <v>149</v>
      </c>
      <c r="B179" s="64" t="s">
        <v>140</v>
      </c>
      <c r="C179" s="8">
        <v>167</v>
      </c>
      <c r="D179" s="9">
        <v>23</v>
      </c>
      <c r="E179" s="9">
        <v>20</v>
      </c>
      <c r="F179" s="9">
        <v>20</v>
      </c>
      <c r="G179" s="8">
        <f t="shared" si="36"/>
        <v>0.1377245508982036</v>
      </c>
      <c r="H179" s="8">
        <f t="shared" si="37"/>
        <v>0.11976047904191617</v>
      </c>
      <c r="I179" s="8">
        <f t="shared" si="38"/>
        <v>0.11976047904191617</v>
      </c>
      <c r="J179" s="70">
        <f t="shared" si="35"/>
        <v>0</v>
      </c>
      <c r="K179" s="9">
        <v>0</v>
      </c>
    </row>
    <row r="180" spans="1:11" x14ac:dyDescent="0.25">
      <c r="A180" s="66" t="s">
        <v>150</v>
      </c>
      <c r="B180" s="64" t="s">
        <v>139</v>
      </c>
      <c r="C180" s="8">
        <v>590</v>
      </c>
      <c r="D180" s="9">
        <v>83</v>
      </c>
      <c r="E180" s="9">
        <v>71</v>
      </c>
      <c r="F180" s="9">
        <v>98</v>
      </c>
      <c r="G180" s="8">
        <f t="shared" si="36"/>
        <v>0.14067796610169492</v>
      </c>
      <c r="H180" s="8">
        <f t="shared" si="37"/>
        <v>0.12033898305084746</v>
      </c>
      <c r="I180" s="8">
        <f t="shared" si="38"/>
        <v>0.16610169491525423</v>
      </c>
      <c r="J180" s="70">
        <f t="shared" si="35"/>
        <v>4.0816326530612246</v>
      </c>
      <c r="K180" s="9">
        <v>4</v>
      </c>
    </row>
    <row r="181" spans="1:11" ht="27" customHeight="1" x14ac:dyDescent="0.25">
      <c r="A181" s="66" t="s">
        <v>151</v>
      </c>
      <c r="B181" s="67" t="s">
        <v>316</v>
      </c>
      <c r="C181" s="8">
        <v>330</v>
      </c>
      <c r="D181" s="9">
        <v>46</v>
      </c>
      <c r="E181" s="9">
        <v>40</v>
      </c>
      <c r="F181" s="9">
        <v>53</v>
      </c>
      <c r="G181" s="8">
        <f t="shared" si="36"/>
        <v>0.1393939393939394</v>
      </c>
      <c r="H181" s="8">
        <f t="shared" si="37"/>
        <v>0.12121212121212122</v>
      </c>
      <c r="I181" s="8">
        <f t="shared" si="38"/>
        <v>0.16060606060606061</v>
      </c>
      <c r="J181" s="70">
        <f t="shared" si="35"/>
        <v>3.7735849056603774</v>
      </c>
      <c r="K181" s="9">
        <v>2</v>
      </c>
    </row>
    <row r="182" spans="1:11" ht="25.5" x14ac:dyDescent="0.25">
      <c r="A182" s="66" t="s">
        <v>219</v>
      </c>
      <c r="B182" s="64" t="s">
        <v>117</v>
      </c>
      <c r="C182" s="8">
        <v>298</v>
      </c>
      <c r="D182" s="9">
        <v>42</v>
      </c>
      <c r="E182" s="9">
        <v>36</v>
      </c>
      <c r="F182" s="9">
        <v>36</v>
      </c>
      <c r="G182" s="8">
        <f t="shared" si="36"/>
        <v>0.14093959731543623</v>
      </c>
      <c r="H182" s="8">
        <f t="shared" si="37"/>
        <v>0.12080536912751678</v>
      </c>
      <c r="I182" s="8">
        <f t="shared" si="38"/>
        <v>0.12080536912751678</v>
      </c>
      <c r="J182" s="70">
        <f t="shared" si="35"/>
        <v>2.7777777777777777</v>
      </c>
      <c r="K182" s="9">
        <v>1</v>
      </c>
    </row>
    <row r="183" spans="1:11" x14ac:dyDescent="0.25">
      <c r="A183" s="11" t="s">
        <v>221</v>
      </c>
      <c r="B183" s="12" t="s">
        <v>17</v>
      </c>
      <c r="C183" s="13">
        <f>SUM(C184)</f>
        <v>560</v>
      </c>
      <c r="D183" s="14">
        <f t="shared" ref="D183:F183" si="43">SUM(D184)</f>
        <v>67</v>
      </c>
      <c r="E183" s="14">
        <f t="shared" si="43"/>
        <v>67</v>
      </c>
      <c r="F183" s="14">
        <f t="shared" si="43"/>
        <v>67</v>
      </c>
      <c r="G183" s="15">
        <f t="shared" si="36"/>
        <v>0.11964285714285715</v>
      </c>
      <c r="H183" s="15">
        <f t="shared" si="37"/>
        <v>0.11964285714285715</v>
      </c>
      <c r="I183" s="15">
        <f t="shared" si="38"/>
        <v>0.11964285714285715</v>
      </c>
      <c r="J183" s="16">
        <f>SUM(J184)</f>
        <v>4.4776119402985071</v>
      </c>
      <c r="K183" s="17">
        <f>SUM(K184)</f>
        <v>3</v>
      </c>
    </row>
    <row r="184" spans="1:11" x14ac:dyDescent="0.25">
      <c r="A184" s="18" t="s">
        <v>324</v>
      </c>
      <c r="B184" s="19" t="s">
        <v>313</v>
      </c>
      <c r="C184" s="20">
        <v>560</v>
      </c>
      <c r="D184" s="24">
        <v>67</v>
      </c>
      <c r="E184" s="24">
        <v>67</v>
      </c>
      <c r="F184" s="24">
        <v>67</v>
      </c>
      <c r="G184" s="22">
        <f t="shared" si="36"/>
        <v>0.11964285714285715</v>
      </c>
      <c r="H184" s="22">
        <f t="shared" si="37"/>
        <v>0.11964285714285715</v>
      </c>
      <c r="I184" s="22">
        <f t="shared" si="38"/>
        <v>0.11964285714285715</v>
      </c>
      <c r="J184" s="23">
        <f t="shared" ref="J184" si="44">K184*100/F184</f>
        <v>4.4776119402985071</v>
      </c>
      <c r="K184" s="24">
        <v>3</v>
      </c>
    </row>
    <row r="185" spans="1:11" x14ac:dyDescent="0.25">
      <c r="A185" s="4" t="s">
        <v>24</v>
      </c>
      <c r="B185" s="25" t="s">
        <v>12</v>
      </c>
      <c r="C185" s="6">
        <f>SUM(C186:C201)</f>
        <v>6264</v>
      </c>
      <c r="D185" s="7">
        <f>SUM(D186:D201)</f>
        <v>876</v>
      </c>
      <c r="E185" s="7">
        <f>SUM(E186:E201)</f>
        <v>752</v>
      </c>
      <c r="F185" s="7">
        <f>SUM(F186:F201)</f>
        <v>823</v>
      </c>
      <c r="G185" s="6">
        <f t="shared" si="36"/>
        <v>0.13984674329501914</v>
      </c>
      <c r="H185" s="6">
        <f t="shared" si="37"/>
        <v>0.12005108556832694</v>
      </c>
      <c r="I185" s="6">
        <f t="shared" si="38"/>
        <v>0.13138569604086844</v>
      </c>
      <c r="J185" s="84">
        <f t="shared" si="35"/>
        <v>2.6731470230862699</v>
      </c>
      <c r="K185" s="7">
        <f>SUM(K186:K201)</f>
        <v>22</v>
      </c>
    </row>
    <row r="186" spans="1:11" ht="19.5" customHeight="1" x14ac:dyDescent="0.25">
      <c r="A186" s="66">
        <v>1</v>
      </c>
      <c r="B186" s="64" t="s">
        <v>191</v>
      </c>
      <c r="C186" s="65">
        <v>987</v>
      </c>
      <c r="D186" s="10">
        <v>138</v>
      </c>
      <c r="E186" s="10">
        <v>118</v>
      </c>
      <c r="F186" s="10">
        <v>138</v>
      </c>
      <c r="G186" s="8">
        <f t="shared" si="36"/>
        <v>0.1398176291793313</v>
      </c>
      <c r="H186" s="8">
        <f t="shared" si="37"/>
        <v>0.11955420466058764</v>
      </c>
      <c r="I186" s="8">
        <f t="shared" si="38"/>
        <v>0.1398176291793313</v>
      </c>
      <c r="J186" s="70">
        <f t="shared" si="35"/>
        <v>4.3478260869565215</v>
      </c>
      <c r="K186" s="10">
        <v>6</v>
      </c>
    </row>
    <row r="187" spans="1:11" x14ac:dyDescent="0.25">
      <c r="A187" s="66">
        <v>2</v>
      </c>
      <c r="B187" s="64" t="s">
        <v>192</v>
      </c>
      <c r="C187" s="65">
        <v>239</v>
      </c>
      <c r="D187" s="10">
        <v>33</v>
      </c>
      <c r="E187" s="10">
        <v>29</v>
      </c>
      <c r="F187" s="10">
        <v>33</v>
      </c>
      <c r="G187" s="8">
        <f t="shared" si="36"/>
        <v>0.13807531380753138</v>
      </c>
      <c r="H187" s="8">
        <f t="shared" si="37"/>
        <v>0.12133891213389121</v>
      </c>
      <c r="I187" s="8">
        <f t="shared" si="38"/>
        <v>0.13807531380753138</v>
      </c>
      <c r="J187" s="70">
        <f t="shared" si="35"/>
        <v>3.0303030303030303</v>
      </c>
      <c r="K187" s="10">
        <v>1</v>
      </c>
    </row>
    <row r="188" spans="1:11" x14ac:dyDescent="0.25">
      <c r="A188" s="66">
        <v>3</v>
      </c>
      <c r="B188" s="64" t="s">
        <v>154</v>
      </c>
      <c r="C188" s="8">
        <v>349</v>
      </c>
      <c r="D188" s="9">
        <v>49</v>
      </c>
      <c r="E188" s="9">
        <v>42</v>
      </c>
      <c r="F188" s="9">
        <v>49</v>
      </c>
      <c r="G188" s="8">
        <f t="shared" si="36"/>
        <v>0.14040114613180515</v>
      </c>
      <c r="H188" s="8">
        <f t="shared" si="37"/>
        <v>0.12034383954154727</v>
      </c>
      <c r="I188" s="8">
        <f t="shared" si="38"/>
        <v>0.14040114613180515</v>
      </c>
      <c r="J188" s="70">
        <f t="shared" si="35"/>
        <v>4.0816326530612246</v>
      </c>
      <c r="K188" s="9">
        <v>2</v>
      </c>
    </row>
    <row r="189" spans="1:11" x14ac:dyDescent="0.25">
      <c r="A189" s="66">
        <v>4</v>
      </c>
      <c r="B189" s="64" t="s">
        <v>216</v>
      </c>
      <c r="C189" s="8">
        <v>330</v>
      </c>
      <c r="D189" s="9">
        <v>46</v>
      </c>
      <c r="E189" s="9">
        <v>40</v>
      </c>
      <c r="F189" s="9">
        <v>46</v>
      </c>
      <c r="G189" s="8">
        <f t="shared" si="36"/>
        <v>0.1393939393939394</v>
      </c>
      <c r="H189" s="8">
        <f t="shared" si="37"/>
        <v>0.12121212121212122</v>
      </c>
      <c r="I189" s="8">
        <f t="shared" si="38"/>
        <v>0.1393939393939394</v>
      </c>
      <c r="J189" s="70">
        <f t="shared" si="35"/>
        <v>2.1739130434782608</v>
      </c>
      <c r="K189" s="9">
        <v>1</v>
      </c>
    </row>
    <row r="190" spans="1:11" x14ac:dyDescent="0.25">
      <c r="A190" s="66" t="s">
        <v>75</v>
      </c>
      <c r="B190" s="64" t="s">
        <v>153</v>
      </c>
      <c r="C190" s="8">
        <v>223</v>
      </c>
      <c r="D190" s="9">
        <v>31</v>
      </c>
      <c r="E190" s="9">
        <v>27</v>
      </c>
      <c r="F190" s="9">
        <v>31</v>
      </c>
      <c r="G190" s="8">
        <f t="shared" si="36"/>
        <v>0.13901345291479822</v>
      </c>
      <c r="H190" s="8">
        <f t="shared" si="37"/>
        <v>0.1210762331838565</v>
      </c>
      <c r="I190" s="8">
        <f t="shared" si="38"/>
        <v>0.13901345291479822</v>
      </c>
      <c r="J190" s="70">
        <f t="shared" si="35"/>
        <v>3.225806451612903</v>
      </c>
      <c r="K190" s="9">
        <v>1</v>
      </c>
    </row>
    <row r="191" spans="1:11" x14ac:dyDescent="0.25">
      <c r="A191" s="66" t="s">
        <v>76</v>
      </c>
      <c r="B191" s="64" t="s">
        <v>152</v>
      </c>
      <c r="C191" s="8">
        <v>352</v>
      </c>
      <c r="D191" s="9">
        <v>49</v>
      </c>
      <c r="E191" s="9">
        <v>42</v>
      </c>
      <c r="F191" s="9">
        <v>32</v>
      </c>
      <c r="G191" s="8">
        <f t="shared" si="36"/>
        <v>0.13920454545454544</v>
      </c>
      <c r="H191" s="8">
        <f t="shared" si="37"/>
        <v>0.11931818181818182</v>
      </c>
      <c r="I191" s="8">
        <f t="shared" si="38"/>
        <v>9.0909090909090912E-2</v>
      </c>
      <c r="J191" s="70">
        <f t="shared" si="35"/>
        <v>0</v>
      </c>
      <c r="K191" s="9">
        <v>0</v>
      </c>
    </row>
    <row r="192" spans="1:11" x14ac:dyDescent="0.25">
      <c r="A192" s="66" t="s">
        <v>77</v>
      </c>
      <c r="B192" s="64" t="s">
        <v>155</v>
      </c>
      <c r="C192" s="8">
        <v>530</v>
      </c>
      <c r="D192" s="9">
        <v>74</v>
      </c>
      <c r="E192" s="9">
        <v>64</v>
      </c>
      <c r="F192" s="9">
        <v>74</v>
      </c>
      <c r="G192" s="8">
        <f t="shared" si="36"/>
        <v>0.13962264150943396</v>
      </c>
      <c r="H192" s="8">
        <f t="shared" si="37"/>
        <v>0.12075471698113208</v>
      </c>
      <c r="I192" s="8">
        <f t="shared" si="38"/>
        <v>0.13962264150943396</v>
      </c>
      <c r="J192" s="70">
        <f t="shared" si="35"/>
        <v>2.7027027027027026</v>
      </c>
      <c r="K192" s="9">
        <v>2</v>
      </c>
    </row>
    <row r="193" spans="1:11" x14ac:dyDescent="0.25">
      <c r="A193" s="66" t="s">
        <v>78</v>
      </c>
      <c r="B193" s="64" t="s">
        <v>156</v>
      </c>
      <c r="C193" s="8">
        <v>121</v>
      </c>
      <c r="D193" s="9">
        <v>17</v>
      </c>
      <c r="E193" s="9">
        <v>15</v>
      </c>
      <c r="F193" s="9">
        <v>17</v>
      </c>
      <c r="G193" s="8">
        <f t="shared" si="36"/>
        <v>0.14049586776859505</v>
      </c>
      <c r="H193" s="8">
        <f t="shared" si="37"/>
        <v>0.12396694214876033</v>
      </c>
      <c r="I193" s="8">
        <f t="shared" si="38"/>
        <v>0.14049586776859505</v>
      </c>
      <c r="J193" s="70">
        <f t="shared" ref="J193:J252" si="45">K193*100/F193</f>
        <v>0</v>
      </c>
      <c r="K193" s="9">
        <v>0</v>
      </c>
    </row>
    <row r="194" spans="1:11" x14ac:dyDescent="0.25">
      <c r="A194" s="66" t="s">
        <v>79</v>
      </c>
      <c r="B194" s="64" t="s">
        <v>157</v>
      </c>
      <c r="C194" s="8">
        <v>250</v>
      </c>
      <c r="D194" s="9">
        <v>35</v>
      </c>
      <c r="E194" s="9">
        <v>30</v>
      </c>
      <c r="F194" s="9">
        <v>35</v>
      </c>
      <c r="G194" s="8">
        <f t="shared" si="36"/>
        <v>0.14000000000000001</v>
      </c>
      <c r="H194" s="8">
        <f t="shared" si="37"/>
        <v>0.12</v>
      </c>
      <c r="I194" s="8">
        <f t="shared" si="38"/>
        <v>0.14000000000000001</v>
      </c>
      <c r="J194" s="70">
        <f t="shared" si="45"/>
        <v>2.8571428571428572</v>
      </c>
      <c r="K194" s="9">
        <v>1</v>
      </c>
    </row>
    <row r="195" spans="1:11" x14ac:dyDescent="0.25">
      <c r="A195" s="66" t="s">
        <v>80</v>
      </c>
      <c r="B195" s="64" t="s">
        <v>158</v>
      </c>
      <c r="C195" s="8">
        <v>220</v>
      </c>
      <c r="D195" s="9">
        <v>31</v>
      </c>
      <c r="E195" s="9">
        <v>26</v>
      </c>
      <c r="F195" s="9">
        <v>31</v>
      </c>
      <c r="G195" s="8">
        <f t="shared" ref="G195:G254" si="46">D195/C195</f>
        <v>0.1409090909090909</v>
      </c>
      <c r="H195" s="8">
        <f t="shared" ref="H195:H254" si="47">E195/C195</f>
        <v>0.11818181818181818</v>
      </c>
      <c r="I195" s="8">
        <f t="shared" ref="I195:I254" si="48">F195/C195</f>
        <v>0.1409090909090909</v>
      </c>
      <c r="J195" s="70">
        <f t="shared" si="45"/>
        <v>3.225806451612903</v>
      </c>
      <c r="K195" s="9">
        <v>1</v>
      </c>
    </row>
    <row r="196" spans="1:11" x14ac:dyDescent="0.25">
      <c r="A196" s="66" t="s">
        <v>81</v>
      </c>
      <c r="B196" s="64" t="s">
        <v>159</v>
      </c>
      <c r="C196" s="8">
        <v>202</v>
      </c>
      <c r="D196" s="9">
        <v>28</v>
      </c>
      <c r="E196" s="9">
        <v>24</v>
      </c>
      <c r="F196" s="9">
        <v>28</v>
      </c>
      <c r="G196" s="8">
        <f t="shared" si="46"/>
        <v>0.13861386138613863</v>
      </c>
      <c r="H196" s="8">
        <f t="shared" si="47"/>
        <v>0.11881188118811881</v>
      </c>
      <c r="I196" s="8">
        <f t="shared" si="48"/>
        <v>0.13861386138613863</v>
      </c>
      <c r="J196" s="70">
        <f t="shared" si="45"/>
        <v>3.5714285714285716</v>
      </c>
      <c r="K196" s="9">
        <v>1</v>
      </c>
    </row>
    <row r="197" spans="1:11" x14ac:dyDescent="0.25">
      <c r="A197" s="66" t="s">
        <v>82</v>
      </c>
      <c r="B197" s="64" t="s">
        <v>160</v>
      </c>
      <c r="C197" s="8">
        <v>691</v>
      </c>
      <c r="D197" s="9">
        <v>97</v>
      </c>
      <c r="E197" s="9">
        <v>83</v>
      </c>
      <c r="F197" s="9">
        <v>97</v>
      </c>
      <c r="G197" s="8">
        <f t="shared" si="46"/>
        <v>0.14037626628075253</v>
      </c>
      <c r="H197" s="8">
        <f t="shared" si="47"/>
        <v>0.12011577424023155</v>
      </c>
      <c r="I197" s="8">
        <f t="shared" si="48"/>
        <v>0.14037626628075253</v>
      </c>
      <c r="J197" s="70">
        <f t="shared" si="45"/>
        <v>4.1237113402061851</v>
      </c>
      <c r="K197" s="9">
        <v>4</v>
      </c>
    </row>
    <row r="198" spans="1:11" x14ac:dyDescent="0.25">
      <c r="A198" s="66" t="s">
        <v>83</v>
      </c>
      <c r="B198" s="64" t="s">
        <v>328</v>
      </c>
      <c r="C198" s="8">
        <v>600</v>
      </c>
      <c r="D198" s="9">
        <v>84</v>
      </c>
      <c r="E198" s="9">
        <v>72</v>
      </c>
      <c r="F198" s="9">
        <v>72</v>
      </c>
      <c r="G198" s="8">
        <f t="shared" si="46"/>
        <v>0.14000000000000001</v>
      </c>
      <c r="H198" s="8">
        <f t="shared" si="47"/>
        <v>0.12</v>
      </c>
      <c r="I198" s="8">
        <f t="shared" si="48"/>
        <v>0.12</v>
      </c>
      <c r="J198" s="70">
        <f t="shared" si="45"/>
        <v>0</v>
      </c>
      <c r="K198" s="9">
        <v>0</v>
      </c>
    </row>
    <row r="199" spans="1:11" x14ac:dyDescent="0.25">
      <c r="A199" s="66" t="s">
        <v>84</v>
      </c>
      <c r="B199" s="64" t="s">
        <v>358</v>
      </c>
      <c r="C199" s="8">
        <v>0</v>
      </c>
      <c r="D199" s="9">
        <v>0</v>
      </c>
      <c r="E199" s="9">
        <v>0</v>
      </c>
      <c r="F199" s="9">
        <v>0</v>
      </c>
      <c r="G199" s="8">
        <v>0</v>
      </c>
      <c r="H199" s="8">
        <v>0</v>
      </c>
      <c r="I199" s="8">
        <v>0</v>
      </c>
      <c r="J199" s="70">
        <v>0</v>
      </c>
      <c r="K199" s="9">
        <v>0</v>
      </c>
    </row>
    <row r="200" spans="1:11" x14ac:dyDescent="0.25">
      <c r="A200" s="66" t="s">
        <v>85</v>
      </c>
      <c r="B200" s="64" t="s">
        <v>297</v>
      </c>
      <c r="C200" s="8">
        <v>300</v>
      </c>
      <c r="D200" s="9">
        <v>42</v>
      </c>
      <c r="E200" s="9">
        <v>36</v>
      </c>
      <c r="F200" s="9">
        <v>36</v>
      </c>
      <c r="G200" s="8">
        <f t="shared" ref="G200" si="49">D200/C200</f>
        <v>0.14000000000000001</v>
      </c>
      <c r="H200" s="8">
        <f t="shared" ref="H200" si="50">E200/C200</f>
        <v>0.12</v>
      </c>
      <c r="I200" s="8">
        <f t="shared" ref="I200" si="51">F200/C200</f>
        <v>0.12</v>
      </c>
      <c r="J200" s="70">
        <f t="shared" ref="J200" si="52">K200*100/F200</f>
        <v>0</v>
      </c>
      <c r="K200" s="9">
        <v>0</v>
      </c>
    </row>
    <row r="201" spans="1:11" x14ac:dyDescent="0.25">
      <c r="A201" s="11" t="s">
        <v>86</v>
      </c>
      <c r="B201" s="12" t="s">
        <v>17</v>
      </c>
      <c r="C201" s="13">
        <f>SUM(C202:C206)</f>
        <v>870</v>
      </c>
      <c r="D201" s="14">
        <f>SUM(D202:D206)</f>
        <v>122</v>
      </c>
      <c r="E201" s="14">
        <f>SUM(E202:E206)</f>
        <v>104</v>
      </c>
      <c r="F201" s="14">
        <f>SUM(F202:F206)</f>
        <v>104</v>
      </c>
      <c r="G201" s="15">
        <f t="shared" si="46"/>
        <v>0.14022988505747128</v>
      </c>
      <c r="H201" s="15">
        <f t="shared" si="47"/>
        <v>0.11954022988505747</v>
      </c>
      <c r="I201" s="15">
        <f t="shared" si="48"/>
        <v>0.11954022988505747</v>
      </c>
      <c r="J201" s="16">
        <f>K201*100/F201</f>
        <v>1.9230769230769231</v>
      </c>
      <c r="K201" s="14">
        <f>SUM(K202:K206)</f>
        <v>2</v>
      </c>
    </row>
    <row r="202" spans="1:11" x14ac:dyDescent="0.25">
      <c r="A202" s="18" t="s">
        <v>359</v>
      </c>
      <c r="B202" s="19" t="s">
        <v>257</v>
      </c>
      <c r="C202" s="22">
        <v>150</v>
      </c>
      <c r="D202" s="24">
        <v>21</v>
      </c>
      <c r="E202" s="24">
        <v>18</v>
      </c>
      <c r="F202" s="24">
        <v>18</v>
      </c>
      <c r="G202" s="22">
        <f t="shared" si="46"/>
        <v>0.14000000000000001</v>
      </c>
      <c r="H202" s="22">
        <f t="shared" si="47"/>
        <v>0.12</v>
      </c>
      <c r="I202" s="22">
        <f t="shared" si="48"/>
        <v>0.12</v>
      </c>
      <c r="J202" s="23">
        <f t="shared" si="45"/>
        <v>0</v>
      </c>
      <c r="K202" s="24">
        <v>0</v>
      </c>
    </row>
    <row r="203" spans="1:11" x14ac:dyDescent="0.25">
      <c r="A203" s="18" t="s">
        <v>360</v>
      </c>
      <c r="B203" s="19" t="s">
        <v>232</v>
      </c>
      <c r="C203" s="22">
        <v>100</v>
      </c>
      <c r="D203" s="24">
        <v>14</v>
      </c>
      <c r="E203" s="24">
        <v>12</v>
      </c>
      <c r="F203" s="24">
        <v>12</v>
      </c>
      <c r="G203" s="22">
        <f t="shared" si="46"/>
        <v>0.14000000000000001</v>
      </c>
      <c r="H203" s="22">
        <f t="shared" si="47"/>
        <v>0.12</v>
      </c>
      <c r="I203" s="22">
        <f t="shared" si="48"/>
        <v>0.12</v>
      </c>
      <c r="J203" s="23">
        <f t="shared" si="45"/>
        <v>0</v>
      </c>
      <c r="K203" s="24">
        <v>0</v>
      </c>
    </row>
    <row r="204" spans="1:11" x14ac:dyDescent="0.25">
      <c r="A204" s="18" t="s">
        <v>361</v>
      </c>
      <c r="B204" s="19" t="s">
        <v>258</v>
      </c>
      <c r="C204" s="22">
        <v>240</v>
      </c>
      <c r="D204" s="24">
        <v>34</v>
      </c>
      <c r="E204" s="24">
        <v>29</v>
      </c>
      <c r="F204" s="24">
        <v>29</v>
      </c>
      <c r="G204" s="22">
        <f t="shared" si="46"/>
        <v>0.14166666666666666</v>
      </c>
      <c r="H204" s="22">
        <f t="shared" si="47"/>
        <v>0.12083333333333333</v>
      </c>
      <c r="I204" s="22">
        <f t="shared" si="48"/>
        <v>0.12083333333333333</v>
      </c>
      <c r="J204" s="23">
        <f t="shared" si="45"/>
        <v>3.4482758620689653</v>
      </c>
      <c r="K204" s="24">
        <v>1</v>
      </c>
    </row>
    <row r="205" spans="1:11" x14ac:dyDescent="0.25">
      <c r="A205" s="18" t="s">
        <v>362</v>
      </c>
      <c r="B205" s="19" t="s">
        <v>259</v>
      </c>
      <c r="C205" s="22">
        <v>220</v>
      </c>
      <c r="D205" s="24">
        <v>31</v>
      </c>
      <c r="E205" s="24">
        <v>26</v>
      </c>
      <c r="F205" s="24">
        <v>26</v>
      </c>
      <c r="G205" s="22">
        <f t="shared" si="46"/>
        <v>0.1409090909090909</v>
      </c>
      <c r="H205" s="22">
        <f t="shared" si="47"/>
        <v>0.11818181818181818</v>
      </c>
      <c r="I205" s="22">
        <f t="shared" si="48"/>
        <v>0.11818181818181818</v>
      </c>
      <c r="J205" s="23">
        <f t="shared" si="45"/>
        <v>3.8461538461538463</v>
      </c>
      <c r="K205" s="24">
        <v>1</v>
      </c>
    </row>
    <row r="206" spans="1:11" x14ac:dyDescent="0.25">
      <c r="A206" s="18" t="s">
        <v>363</v>
      </c>
      <c r="B206" s="19" t="s">
        <v>260</v>
      </c>
      <c r="C206" s="22">
        <v>160</v>
      </c>
      <c r="D206" s="24">
        <v>22</v>
      </c>
      <c r="E206" s="24">
        <v>19</v>
      </c>
      <c r="F206" s="24">
        <v>19</v>
      </c>
      <c r="G206" s="22">
        <f t="shared" si="46"/>
        <v>0.13750000000000001</v>
      </c>
      <c r="H206" s="22">
        <f t="shared" si="47"/>
        <v>0.11874999999999999</v>
      </c>
      <c r="I206" s="22">
        <f t="shared" si="48"/>
        <v>0.11874999999999999</v>
      </c>
      <c r="J206" s="23">
        <f t="shared" si="45"/>
        <v>0</v>
      </c>
      <c r="K206" s="24">
        <v>0</v>
      </c>
    </row>
    <row r="207" spans="1:11" x14ac:dyDescent="0.25">
      <c r="A207" s="4" t="s">
        <v>25</v>
      </c>
      <c r="B207" s="25" t="s">
        <v>13</v>
      </c>
      <c r="C207" s="26">
        <f>SUM(C208:C215)</f>
        <v>5603.1</v>
      </c>
      <c r="D207" s="27">
        <f>SUM(D208:D215)</f>
        <v>115</v>
      </c>
      <c r="E207" s="27">
        <f>SUM(E208:E215)</f>
        <v>130</v>
      </c>
      <c r="F207" s="27">
        <f>SUM(F208:F215)</f>
        <v>208</v>
      </c>
      <c r="G207" s="6">
        <f t="shared" si="46"/>
        <v>2.0524352590530242E-2</v>
      </c>
      <c r="H207" s="6">
        <f t="shared" si="47"/>
        <v>2.3201442058860273E-2</v>
      </c>
      <c r="I207" s="6">
        <f t="shared" si="48"/>
        <v>3.7122307294176433E-2</v>
      </c>
      <c r="J207" s="84">
        <f t="shared" si="45"/>
        <v>1.4423076923076923</v>
      </c>
      <c r="K207" s="7">
        <f>SUM(K208:K215)</f>
        <v>3</v>
      </c>
    </row>
    <row r="208" spans="1:11" ht="25.5" x14ac:dyDescent="0.25">
      <c r="A208" s="10">
        <v>1</v>
      </c>
      <c r="B208" s="64" t="s">
        <v>315</v>
      </c>
      <c r="C208" s="8">
        <v>200</v>
      </c>
      <c r="D208" s="9">
        <v>8</v>
      </c>
      <c r="E208" s="9">
        <v>8</v>
      </c>
      <c r="F208" s="9">
        <v>8</v>
      </c>
      <c r="G208" s="8">
        <f t="shared" si="46"/>
        <v>0.04</v>
      </c>
      <c r="H208" s="8">
        <f t="shared" si="47"/>
        <v>0.04</v>
      </c>
      <c r="I208" s="8">
        <f t="shared" si="48"/>
        <v>0.04</v>
      </c>
      <c r="J208" s="70">
        <f t="shared" si="45"/>
        <v>0</v>
      </c>
      <c r="K208" s="9">
        <v>0</v>
      </c>
    </row>
    <row r="209" spans="1:11" x14ac:dyDescent="0.25">
      <c r="A209" s="10">
        <v>2</v>
      </c>
      <c r="B209" s="64" t="s">
        <v>183</v>
      </c>
      <c r="C209" s="8">
        <v>570</v>
      </c>
      <c r="D209" s="9">
        <v>22</v>
      </c>
      <c r="E209" s="9">
        <v>28</v>
      </c>
      <c r="F209" s="9">
        <v>28</v>
      </c>
      <c r="G209" s="8">
        <f t="shared" si="46"/>
        <v>3.8596491228070177E-2</v>
      </c>
      <c r="H209" s="8">
        <f t="shared" si="47"/>
        <v>4.912280701754386E-2</v>
      </c>
      <c r="I209" s="8">
        <f t="shared" si="48"/>
        <v>4.912280701754386E-2</v>
      </c>
      <c r="J209" s="70">
        <f t="shared" si="45"/>
        <v>3.5714285714285716</v>
      </c>
      <c r="K209" s="9">
        <v>1</v>
      </c>
    </row>
    <row r="210" spans="1:11" x14ac:dyDescent="0.25">
      <c r="A210" s="10">
        <v>3</v>
      </c>
      <c r="B210" s="64" t="s">
        <v>184</v>
      </c>
      <c r="C210" s="8">
        <v>550</v>
      </c>
      <c r="D210" s="9">
        <v>18</v>
      </c>
      <c r="E210" s="9">
        <v>22</v>
      </c>
      <c r="F210" s="9">
        <v>27</v>
      </c>
      <c r="G210" s="8">
        <f t="shared" si="46"/>
        <v>3.272727272727273E-2</v>
      </c>
      <c r="H210" s="8">
        <f t="shared" si="47"/>
        <v>0.04</v>
      </c>
      <c r="I210" s="8">
        <f t="shared" si="48"/>
        <v>4.9090909090909088E-2</v>
      </c>
      <c r="J210" s="70">
        <f t="shared" si="45"/>
        <v>3.7037037037037037</v>
      </c>
      <c r="K210" s="9">
        <v>1</v>
      </c>
    </row>
    <row r="211" spans="1:11" x14ac:dyDescent="0.25">
      <c r="A211" s="10">
        <v>4</v>
      </c>
      <c r="B211" s="64" t="s">
        <v>185</v>
      </c>
      <c r="C211" s="8">
        <v>200</v>
      </c>
      <c r="D211" s="9">
        <v>8</v>
      </c>
      <c r="E211" s="9">
        <v>8</v>
      </c>
      <c r="F211" s="9">
        <v>8</v>
      </c>
      <c r="G211" s="8">
        <f t="shared" si="46"/>
        <v>0.04</v>
      </c>
      <c r="H211" s="8">
        <f t="shared" si="47"/>
        <v>0.04</v>
      </c>
      <c r="I211" s="8">
        <f t="shared" si="48"/>
        <v>0.04</v>
      </c>
      <c r="J211" s="70">
        <f t="shared" si="45"/>
        <v>0</v>
      </c>
      <c r="K211" s="9">
        <v>0</v>
      </c>
    </row>
    <row r="212" spans="1:11" x14ac:dyDescent="0.25">
      <c r="A212" s="10">
        <v>5</v>
      </c>
      <c r="B212" s="64" t="s">
        <v>186</v>
      </c>
      <c r="C212" s="8">
        <v>73.099999999999994</v>
      </c>
      <c r="D212" s="9">
        <v>3</v>
      </c>
      <c r="E212" s="9">
        <v>4</v>
      </c>
      <c r="F212" s="9">
        <v>7</v>
      </c>
      <c r="G212" s="8">
        <f t="shared" si="46"/>
        <v>4.1039671682626545E-2</v>
      </c>
      <c r="H212" s="8">
        <f t="shared" si="47"/>
        <v>5.4719562243502058E-2</v>
      </c>
      <c r="I212" s="8">
        <f t="shared" si="48"/>
        <v>9.5759233926128604E-2</v>
      </c>
      <c r="J212" s="70">
        <f t="shared" si="45"/>
        <v>0</v>
      </c>
      <c r="K212" s="9">
        <v>0</v>
      </c>
    </row>
    <row r="213" spans="1:11" s="58" customFormat="1" x14ac:dyDescent="0.25">
      <c r="A213" s="10">
        <v>6</v>
      </c>
      <c r="B213" s="64" t="s">
        <v>187</v>
      </c>
      <c r="C213" s="8">
        <v>590</v>
      </c>
      <c r="D213" s="9">
        <v>22</v>
      </c>
      <c r="E213" s="9">
        <v>22</v>
      </c>
      <c r="F213" s="9">
        <v>29</v>
      </c>
      <c r="G213" s="8">
        <f t="shared" si="46"/>
        <v>3.7288135593220341E-2</v>
      </c>
      <c r="H213" s="8">
        <f t="shared" si="47"/>
        <v>3.7288135593220341E-2</v>
      </c>
      <c r="I213" s="8">
        <f t="shared" si="48"/>
        <v>4.9152542372881358E-2</v>
      </c>
      <c r="J213" s="70">
        <f t="shared" si="45"/>
        <v>3.4482758620689653</v>
      </c>
      <c r="K213" s="9">
        <v>1</v>
      </c>
    </row>
    <row r="214" spans="1:11" ht="15" customHeight="1" x14ac:dyDescent="0.25">
      <c r="A214" s="10">
        <v>7</v>
      </c>
      <c r="B214" s="64" t="s">
        <v>303</v>
      </c>
      <c r="C214" s="8">
        <v>3000</v>
      </c>
      <c r="D214" s="9">
        <v>17</v>
      </c>
      <c r="E214" s="9">
        <v>17</v>
      </c>
      <c r="F214" s="9">
        <v>80</v>
      </c>
      <c r="G214" s="8">
        <f t="shared" si="46"/>
        <v>5.6666666666666671E-3</v>
      </c>
      <c r="H214" s="8">
        <f t="shared" si="47"/>
        <v>5.6666666666666671E-3</v>
      </c>
      <c r="I214" s="8">
        <f t="shared" si="48"/>
        <v>2.6666666666666668E-2</v>
      </c>
      <c r="J214" s="70">
        <f t="shared" si="45"/>
        <v>0</v>
      </c>
      <c r="K214" s="9">
        <v>0</v>
      </c>
    </row>
    <row r="215" spans="1:11" x14ac:dyDescent="0.25">
      <c r="A215" s="11" t="s">
        <v>78</v>
      </c>
      <c r="B215" s="12" t="s">
        <v>17</v>
      </c>
      <c r="C215" s="13">
        <f>SUM(C216:C218)</f>
        <v>420</v>
      </c>
      <c r="D215" s="14">
        <f>SUM(D216:D218)</f>
        <v>17</v>
      </c>
      <c r="E215" s="14">
        <f>SUM(E216:E218)</f>
        <v>21</v>
      </c>
      <c r="F215" s="14">
        <f>SUM(F216:F218)</f>
        <v>21</v>
      </c>
      <c r="G215" s="15">
        <f t="shared" si="46"/>
        <v>4.0476190476190478E-2</v>
      </c>
      <c r="H215" s="15">
        <f t="shared" si="47"/>
        <v>0.05</v>
      </c>
      <c r="I215" s="15">
        <f t="shared" si="48"/>
        <v>0.05</v>
      </c>
      <c r="J215" s="16">
        <f t="shared" si="45"/>
        <v>0</v>
      </c>
      <c r="K215" s="14">
        <f>SUM(K216:K218)</f>
        <v>0</v>
      </c>
    </row>
    <row r="216" spans="1:11" x14ac:dyDescent="0.25">
      <c r="A216" s="18" t="s">
        <v>330</v>
      </c>
      <c r="B216" s="19" t="s">
        <v>255</v>
      </c>
      <c r="C216" s="22">
        <v>200</v>
      </c>
      <c r="D216" s="24">
        <v>8</v>
      </c>
      <c r="E216" s="24">
        <v>10</v>
      </c>
      <c r="F216" s="24">
        <v>10</v>
      </c>
      <c r="G216" s="22">
        <f t="shared" si="46"/>
        <v>0.04</v>
      </c>
      <c r="H216" s="22">
        <f t="shared" si="47"/>
        <v>0.05</v>
      </c>
      <c r="I216" s="22">
        <f t="shared" si="48"/>
        <v>0.05</v>
      </c>
      <c r="J216" s="23">
        <f t="shared" si="45"/>
        <v>0</v>
      </c>
      <c r="K216" s="24">
        <v>0</v>
      </c>
    </row>
    <row r="217" spans="1:11" x14ac:dyDescent="0.25">
      <c r="A217" s="18" t="s">
        <v>331</v>
      </c>
      <c r="B217" s="19" t="s">
        <v>256</v>
      </c>
      <c r="C217" s="22">
        <v>200</v>
      </c>
      <c r="D217" s="24">
        <v>8</v>
      </c>
      <c r="E217" s="24">
        <v>10</v>
      </c>
      <c r="F217" s="24">
        <v>10</v>
      </c>
      <c r="G217" s="22">
        <f t="shared" ref="G217" si="53">D217/C217</f>
        <v>0.04</v>
      </c>
      <c r="H217" s="22">
        <f t="shared" ref="H217" si="54">E217/C217</f>
        <v>0.05</v>
      </c>
      <c r="I217" s="22">
        <f t="shared" ref="I217" si="55">F217/C217</f>
        <v>0.05</v>
      </c>
      <c r="J217" s="23">
        <f t="shared" ref="J217" si="56">K217*100/F217</f>
        <v>0</v>
      </c>
      <c r="K217" s="24">
        <v>0</v>
      </c>
    </row>
    <row r="218" spans="1:11" x14ac:dyDescent="0.25">
      <c r="A218" s="18" t="s">
        <v>332</v>
      </c>
      <c r="B218" s="19" t="s">
        <v>329</v>
      </c>
      <c r="C218" s="22">
        <v>20</v>
      </c>
      <c r="D218" s="24">
        <v>1</v>
      </c>
      <c r="E218" s="24">
        <v>1</v>
      </c>
      <c r="F218" s="24">
        <v>1</v>
      </c>
      <c r="G218" s="22">
        <f t="shared" si="46"/>
        <v>0.05</v>
      </c>
      <c r="H218" s="22">
        <f t="shared" si="47"/>
        <v>0.05</v>
      </c>
      <c r="I218" s="22">
        <f t="shared" si="48"/>
        <v>0.05</v>
      </c>
      <c r="J218" s="23">
        <f t="shared" si="45"/>
        <v>0</v>
      </c>
      <c r="K218" s="24">
        <v>0</v>
      </c>
    </row>
    <row r="219" spans="1:11" x14ac:dyDescent="0.25">
      <c r="A219" s="4" t="s">
        <v>26</v>
      </c>
      <c r="B219" s="5" t="s">
        <v>14</v>
      </c>
      <c r="C219" s="6">
        <f>SUM(C220:C225)</f>
        <v>5864.77</v>
      </c>
      <c r="D219" s="7">
        <f>SUM(D220:D225)</f>
        <v>506</v>
      </c>
      <c r="E219" s="7">
        <f>SUM(E220:E225)</f>
        <v>987</v>
      </c>
      <c r="F219" s="7">
        <f>SUM(F220:F225)</f>
        <v>987</v>
      </c>
      <c r="G219" s="6">
        <f t="shared" si="46"/>
        <v>8.6277893250715706E-2</v>
      </c>
      <c r="H219" s="6">
        <f t="shared" si="47"/>
        <v>0.16829304474003243</v>
      </c>
      <c r="I219" s="6">
        <f t="shared" si="48"/>
        <v>0.16829304474003243</v>
      </c>
      <c r="J219" s="84">
        <f t="shared" si="45"/>
        <v>2.1276595744680851</v>
      </c>
      <c r="K219" s="7">
        <f>SUM(K220:K225)</f>
        <v>21</v>
      </c>
    </row>
    <row r="220" spans="1:11" x14ac:dyDescent="0.25">
      <c r="A220" s="10">
        <v>1</v>
      </c>
      <c r="B220" s="64" t="s">
        <v>349</v>
      </c>
      <c r="C220" s="8">
        <v>316</v>
      </c>
      <c r="D220" s="9">
        <v>28</v>
      </c>
      <c r="E220" s="9">
        <v>46</v>
      </c>
      <c r="F220" s="9">
        <v>46</v>
      </c>
      <c r="G220" s="8">
        <f t="shared" si="46"/>
        <v>8.8607594936708861E-2</v>
      </c>
      <c r="H220" s="8">
        <f t="shared" si="47"/>
        <v>0.14556962025316456</v>
      </c>
      <c r="I220" s="8">
        <f t="shared" si="48"/>
        <v>0.14556962025316456</v>
      </c>
      <c r="J220" s="70">
        <f t="shared" si="45"/>
        <v>4.3478260869565215</v>
      </c>
      <c r="K220" s="9">
        <v>2</v>
      </c>
    </row>
    <row r="221" spans="1:11" x14ac:dyDescent="0.25">
      <c r="A221" s="10">
        <v>2</v>
      </c>
      <c r="B221" s="64" t="s">
        <v>298</v>
      </c>
      <c r="C221" s="8">
        <v>942.77</v>
      </c>
      <c r="D221" s="9">
        <v>64</v>
      </c>
      <c r="E221" s="9">
        <v>64</v>
      </c>
      <c r="F221" s="9">
        <v>64</v>
      </c>
      <c r="G221" s="8">
        <f t="shared" ref="G221" si="57">D221/C221</f>
        <v>6.7885062104224791E-2</v>
      </c>
      <c r="H221" s="8">
        <f t="shared" ref="H221" si="58">E221/C221</f>
        <v>6.7885062104224791E-2</v>
      </c>
      <c r="I221" s="8">
        <f t="shared" ref="I221" si="59">F221/C221</f>
        <v>6.7885062104224791E-2</v>
      </c>
      <c r="J221" s="70">
        <f t="shared" ref="J221" si="60">K221*100/F221</f>
        <v>4.6875</v>
      </c>
      <c r="K221" s="9">
        <v>3</v>
      </c>
    </row>
    <row r="222" spans="1:11" x14ac:dyDescent="0.25">
      <c r="A222" s="10">
        <v>3</v>
      </c>
      <c r="B222" s="64" t="s">
        <v>357</v>
      </c>
      <c r="C222" s="8">
        <v>1000</v>
      </c>
      <c r="D222" s="9">
        <v>90</v>
      </c>
      <c r="E222" s="9">
        <v>200</v>
      </c>
      <c r="F222" s="9">
        <v>200</v>
      </c>
      <c r="G222" s="8">
        <f t="shared" ref="G222:G223" si="61">D222/C222</f>
        <v>0.09</v>
      </c>
      <c r="H222" s="8">
        <f t="shared" ref="H222:H223" si="62">E222/C222</f>
        <v>0.2</v>
      </c>
      <c r="I222" s="8">
        <f t="shared" ref="I222:I223" si="63">F222/C222</f>
        <v>0.2</v>
      </c>
      <c r="J222" s="70">
        <f t="shared" ref="J222:J223" si="64">K222*100/F222</f>
        <v>0</v>
      </c>
      <c r="K222" s="9">
        <v>0</v>
      </c>
    </row>
    <row r="223" spans="1:11" x14ac:dyDescent="0.25">
      <c r="A223" s="10">
        <v>4</v>
      </c>
      <c r="B223" s="64" t="s">
        <v>333</v>
      </c>
      <c r="C223" s="8">
        <v>200</v>
      </c>
      <c r="D223" s="9">
        <v>18</v>
      </c>
      <c r="E223" s="9">
        <v>40</v>
      </c>
      <c r="F223" s="9">
        <v>40</v>
      </c>
      <c r="G223" s="8">
        <f t="shared" si="61"/>
        <v>0.09</v>
      </c>
      <c r="H223" s="8">
        <f t="shared" si="62"/>
        <v>0.2</v>
      </c>
      <c r="I223" s="8">
        <f t="shared" si="63"/>
        <v>0.2</v>
      </c>
      <c r="J223" s="70">
        <f t="shared" si="64"/>
        <v>0</v>
      </c>
      <c r="K223" s="9">
        <v>0</v>
      </c>
    </row>
    <row r="224" spans="1:11" x14ac:dyDescent="0.25">
      <c r="A224" s="10">
        <v>5</v>
      </c>
      <c r="B224" s="64" t="s">
        <v>182</v>
      </c>
      <c r="C224" s="8">
        <v>200</v>
      </c>
      <c r="D224" s="9">
        <v>18</v>
      </c>
      <c r="E224" s="9">
        <v>18</v>
      </c>
      <c r="F224" s="9">
        <v>18</v>
      </c>
      <c r="G224" s="8">
        <f t="shared" si="46"/>
        <v>0.09</v>
      </c>
      <c r="H224" s="8">
        <f t="shared" si="47"/>
        <v>0.09</v>
      </c>
      <c r="I224" s="8">
        <f t="shared" si="48"/>
        <v>0.09</v>
      </c>
      <c r="J224" s="70">
        <f t="shared" si="45"/>
        <v>0</v>
      </c>
      <c r="K224" s="9">
        <v>0</v>
      </c>
    </row>
    <row r="225" spans="1:11" x14ac:dyDescent="0.25">
      <c r="A225" s="11" t="s">
        <v>76</v>
      </c>
      <c r="B225" s="12" t="s">
        <v>17</v>
      </c>
      <c r="C225" s="13">
        <f>SUM(C226:C239)</f>
        <v>3206</v>
      </c>
      <c r="D225" s="14">
        <f>SUM(D226:D239)</f>
        <v>288</v>
      </c>
      <c r="E225" s="14">
        <f>SUM(E226:E239)</f>
        <v>619</v>
      </c>
      <c r="F225" s="14">
        <f>SUM(F226:F239)</f>
        <v>619</v>
      </c>
      <c r="G225" s="15">
        <f t="shared" si="46"/>
        <v>8.9831565814098568E-2</v>
      </c>
      <c r="H225" s="15">
        <f t="shared" si="47"/>
        <v>0.19307548346849657</v>
      </c>
      <c r="I225" s="15">
        <f t="shared" si="48"/>
        <v>0.19307548346849657</v>
      </c>
      <c r="J225" s="16">
        <f t="shared" si="45"/>
        <v>2.5848142164781907</v>
      </c>
      <c r="K225" s="14">
        <f>SUM(K226:K239)</f>
        <v>16</v>
      </c>
    </row>
    <row r="226" spans="1:11" x14ac:dyDescent="0.25">
      <c r="A226" s="18" t="s">
        <v>335</v>
      </c>
      <c r="B226" s="19" t="s">
        <v>233</v>
      </c>
      <c r="C226" s="22">
        <v>300</v>
      </c>
      <c r="D226" s="24">
        <v>27</v>
      </c>
      <c r="E226" s="24">
        <v>60</v>
      </c>
      <c r="F226" s="24">
        <v>60</v>
      </c>
      <c r="G226" s="22">
        <f t="shared" si="46"/>
        <v>0.09</v>
      </c>
      <c r="H226" s="22">
        <f t="shared" ref="H226:H239" si="65">E226/C226</f>
        <v>0.2</v>
      </c>
      <c r="I226" s="22">
        <f t="shared" ref="I226:I239" si="66">F226/C226</f>
        <v>0.2</v>
      </c>
      <c r="J226" s="23">
        <f t="shared" ref="J226:J239" si="67">K226*100/F226</f>
        <v>3.3333333333333335</v>
      </c>
      <c r="K226" s="24">
        <v>2</v>
      </c>
    </row>
    <row r="227" spans="1:11" x14ac:dyDescent="0.25">
      <c r="A227" s="18" t="s">
        <v>336</v>
      </c>
      <c r="B227" s="19" t="s">
        <v>237</v>
      </c>
      <c r="C227" s="22">
        <v>48</v>
      </c>
      <c r="D227" s="24">
        <v>4</v>
      </c>
      <c r="E227" s="24">
        <v>10</v>
      </c>
      <c r="F227" s="24">
        <v>10</v>
      </c>
      <c r="G227" s="22">
        <f t="shared" si="46"/>
        <v>8.3333333333333329E-2</v>
      </c>
      <c r="H227" s="22">
        <f t="shared" si="65"/>
        <v>0.20833333333333334</v>
      </c>
      <c r="I227" s="22">
        <f t="shared" si="66"/>
        <v>0.20833333333333334</v>
      </c>
      <c r="J227" s="23">
        <f t="shared" si="67"/>
        <v>0</v>
      </c>
      <c r="K227" s="24">
        <v>0</v>
      </c>
    </row>
    <row r="228" spans="1:11" x14ac:dyDescent="0.25">
      <c r="A228" s="18" t="s">
        <v>337</v>
      </c>
      <c r="B228" s="19" t="s">
        <v>250</v>
      </c>
      <c r="C228" s="22">
        <v>200</v>
      </c>
      <c r="D228" s="24">
        <v>18</v>
      </c>
      <c r="E228" s="24">
        <v>40</v>
      </c>
      <c r="F228" s="24">
        <v>40</v>
      </c>
      <c r="G228" s="22">
        <f t="shared" si="46"/>
        <v>0.09</v>
      </c>
      <c r="H228" s="22">
        <f t="shared" si="65"/>
        <v>0.2</v>
      </c>
      <c r="I228" s="22">
        <f t="shared" si="66"/>
        <v>0.2</v>
      </c>
      <c r="J228" s="23">
        <f t="shared" si="67"/>
        <v>2.5</v>
      </c>
      <c r="K228" s="24">
        <v>1</v>
      </c>
    </row>
    <row r="229" spans="1:11" x14ac:dyDescent="0.25">
      <c r="A229" s="18" t="s">
        <v>338</v>
      </c>
      <c r="B229" s="19" t="s">
        <v>214</v>
      </c>
      <c r="C229" s="22">
        <v>200</v>
      </c>
      <c r="D229" s="24">
        <v>18</v>
      </c>
      <c r="E229" s="24">
        <v>40</v>
      </c>
      <c r="F229" s="24">
        <v>40</v>
      </c>
      <c r="G229" s="22">
        <f t="shared" si="46"/>
        <v>0.09</v>
      </c>
      <c r="H229" s="22">
        <f t="shared" si="65"/>
        <v>0.2</v>
      </c>
      <c r="I229" s="22">
        <f t="shared" si="66"/>
        <v>0.2</v>
      </c>
      <c r="J229" s="23">
        <f t="shared" si="67"/>
        <v>2.5</v>
      </c>
      <c r="K229" s="24">
        <v>1</v>
      </c>
    </row>
    <row r="230" spans="1:11" x14ac:dyDescent="0.25">
      <c r="A230" s="18" t="s">
        <v>339</v>
      </c>
      <c r="B230" s="19" t="s">
        <v>251</v>
      </c>
      <c r="C230" s="22">
        <v>200</v>
      </c>
      <c r="D230" s="24">
        <v>18</v>
      </c>
      <c r="E230" s="24">
        <v>40</v>
      </c>
      <c r="F230" s="24">
        <v>40</v>
      </c>
      <c r="G230" s="22">
        <f t="shared" si="46"/>
        <v>0.09</v>
      </c>
      <c r="H230" s="22">
        <f t="shared" si="65"/>
        <v>0.2</v>
      </c>
      <c r="I230" s="22">
        <f t="shared" si="66"/>
        <v>0.2</v>
      </c>
      <c r="J230" s="23">
        <f t="shared" si="67"/>
        <v>2.5</v>
      </c>
      <c r="K230" s="24">
        <v>1</v>
      </c>
    </row>
    <row r="231" spans="1:11" x14ac:dyDescent="0.25">
      <c r="A231" s="18" t="s">
        <v>340</v>
      </c>
      <c r="B231" s="19" t="s">
        <v>238</v>
      </c>
      <c r="C231" s="22">
        <v>200</v>
      </c>
      <c r="D231" s="24">
        <v>18</v>
      </c>
      <c r="E231" s="24">
        <v>40</v>
      </c>
      <c r="F231" s="24">
        <v>40</v>
      </c>
      <c r="G231" s="22">
        <f t="shared" si="46"/>
        <v>0.09</v>
      </c>
      <c r="H231" s="22">
        <f t="shared" si="65"/>
        <v>0.2</v>
      </c>
      <c r="I231" s="22">
        <f t="shared" si="66"/>
        <v>0.2</v>
      </c>
      <c r="J231" s="23">
        <f t="shared" si="67"/>
        <v>2.5</v>
      </c>
      <c r="K231" s="24">
        <v>1</v>
      </c>
    </row>
    <row r="232" spans="1:11" x14ac:dyDescent="0.25">
      <c r="A232" s="18" t="s">
        <v>341</v>
      </c>
      <c r="B232" s="19" t="s">
        <v>181</v>
      </c>
      <c r="C232" s="22">
        <v>200</v>
      </c>
      <c r="D232" s="24">
        <v>18</v>
      </c>
      <c r="E232" s="24">
        <v>40</v>
      </c>
      <c r="F232" s="24">
        <v>40</v>
      </c>
      <c r="G232" s="22">
        <f t="shared" si="46"/>
        <v>0.09</v>
      </c>
      <c r="H232" s="22">
        <f t="shared" si="65"/>
        <v>0.2</v>
      </c>
      <c r="I232" s="22">
        <f t="shared" si="66"/>
        <v>0.2</v>
      </c>
      <c r="J232" s="23">
        <f t="shared" si="67"/>
        <v>2.5</v>
      </c>
      <c r="K232" s="24">
        <v>1</v>
      </c>
    </row>
    <row r="233" spans="1:11" x14ac:dyDescent="0.25">
      <c r="A233" s="18" t="s">
        <v>342</v>
      </c>
      <c r="B233" s="19" t="s">
        <v>234</v>
      </c>
      <c r="C233" s="22">
        <v>520</v>
      </c>
      <c r="D233" s="24">
        <v>47</v>
      </c>
      <c r="E233" s="24">
        <v>104</v>
      </c>
      <c r="F233" s="24">
        <v>104</v>
      </c>
      <c r="G233" s="22">
        <f t="shared" si="46"/>
        <v>9.0384615384615383E-2</v>
      </c>
      <c r="H233" s="22">
        <f t="shared" si="65"/>
        <v>0.2</v>
      </c>
      <c r="I233" s="22">
        <f t="shared" si="66"/>
        <v>0.2</v>
      </c>
      <c r="J233" s="23">
        <f t="shared" si="67"/>
        <v>2.8846153846153846</v>
      </c>
      <c r="K233" s="24">
        <v>3</v>
      </c>
    </row>
    <row r="234" spans="1:11" x14ac:dyDescent="0.25">
      <c r="A234" s="18" t="s">
        <v>343</v>
      </c>
      <c r="B234" s="19" t="s">
        <v>235</v>
      </c>
      <c r="C234" s="22">
        <v>200</v>
      </c>
      <c r="D234" s="24">
        <v>18</v>
      </c>
      <c r="E234" s="24">
        <v>40</v>
      </c>
      <c r="F234" s="24">
        <v>40</v>
      </c>
      <c r="G234" s="22">
        <f t="shared" si="46"/>
        <v>0.09</v>
      </c>
      <c r="H234" s="22">
        <f t="shared" si="65"/>
        <v>0.2</v>
      </c>
      <c r="I234" s="22">
        <f t="shared" si="66"/>
        <v>0.2</v>
      </c>
      <c r="J234" s="23">
        <f t="shared" si="67"/>
        <v>2.5</v>
      </c>
      <c r="K234" s="24">
        <v>1</v>
      </c>
    </row>
    <row r="235" spans="1:11" x14ac:dyDescent="0.25">
      <c r="A235" s="18" t="s">
        <v>344</v>
      </c>
      <c r="B235" s="19" t="s">
        <v>252</v>
      </c>
      <c r="C235" s="22">
        <v>200</v>
      </c>
      <c r="D235" s="24">
        <v>18</v>
      </c>
      <c r="E235" s="24">
        <v>40</v>
      </c>
      <c r="F235" s="24">
        <v>40</v>
      </c>
      <c r="G235" s="22">
        <f t="shared" si="46"/>
        <v>0.09</v>
      </c>
      <c r="H235" s="22">
        <f t="shared" si="65"/>
        <v>0.2</v>
      </c>
      <c r="I235" s="22">
        <f t="shared" si="66"/>
        <v>0.2</v>
      </c>
      <c r="J235" s="23">
        <f t="shared" si="67"/>
        <v>2.5</v>
      </c>
      <c r="K235" s="24">
        <v>1</v>
      </c>
    </row>
    <row r="236" spans="1:11" x14ac:dyDescent="0.25">
      <c r="A236" s="18" t="s">
        <v>345</v>
      </c>
      <c r="B236" s="19" t="s">
        <v>253</v>
      </c>
      <c r="C236" s="22">
        <v>200</v>
      </c>
      <c r="D236" s="24">
        <v>18</v>
      </c>
      <c r="E236" s="24">
        <v>40</v>
      </c>
      <c r="F236" s="24">
        <v>40</v>
      </c>
      <c r="G236" s="22">
        <f t="shared" si="46"/>
        <v>0.09</v>
      </c>
      <c r="H236" s="22">
        <f t="shared" si="65"/>
        <v>0.2</v>
      </c>
      <c r="I236" s="22">
        <f t="shared" si="66"/>
        <v>0.2</v>
      </c>
      <c r="J236" s="23">
        <f t="shared" si="67"/>
        <v>2.5</v>
      </c>
      <c r="K236" s="24">
        <v>1</v>
      </c>
    </row>
    <row r="237" spans="1:11" x14ac:dyDescent="0.25">
      <c r="A237" s="18" t="s">
        <v>346</v>
      </c>
      <c r="B237" s="19" t="s">
        <v>334</v>
      </c>
      <c r="C237" s="22">
        <v>338</v>
      </c>
      <c r="D237" s="24">
        <v>30</v>
      </c>
      <c r="E237" s="24">
        <v>45</v>
      </c>
      <c r="F237" s="24">
        <v>45</v>
      </c>
      <c r="G237" s="22">
        <f t="shared" si="46"/>
        <v>8.8757396449704137E-2</v>
      </c>
      <c r="H237" s="22">
        <f t="shared" si="65"/>
        <v>0.13313609467455623</v>
      </c>
      <c r="I237" s="22">
        <f t="shared" si="66"/>
        <v>0.13313609467455623</v>
      </c>
      <c r="J237" s="23">
        <f t="shared" si="67"/>
        <v>2.2222222222222223</v>
      </c>
      <c r="K237" s="24">
        <v>1</v>
      </c>
    </row>
    <row r="238" spans="1:11" x14ac:dyDescent="0.25">
      <c r="A238" s="18" t="s">
        <v>347</v>
      </c>
      <c r="B238" s="19" t="s">
        <v>236</v>
      </c>
      <c r="C238" s="22">
        <v>200</v>
      </c>
      <c r="D238" s="24">
        <v>18</v>
      </c>
      <c r="E238" s="24">
        <v>40</v>
      </c>
      <c r="F238" s="24">
        <v>40</v>
      </c>
      <c r="G238" s="22">
        <f t="shared" si="46"/>
        <v>0.09</v>
      </c>
      <c r="H238" s="22">
        <f t="shared" si="65"/>
        <v>0.2</v>
      </c>
      <c r="I238" s="22">
        <f t="shared" si="66"/>
        <v>0.2</v>
      </c>
      <c r="J238" s="23">
        <f t="shared" si="67"/>
        <v>2.5</v>
      </c>
      <c r="K238" s="24">
        <v>1</v>
      </c>
    </row>
    <row r="239" spans="1:11" x14ac:dyDescent="0.25">
      <c r="A239" s="18" t="s">
        <v>348</v>
      </c>
      <c r="B239" s="19" t="s">
        <v>254</v>
      </c>
      <c r="C239" s="22">
        <v>200</v>
      </c>
      <c r="D239" s="24">
        <v>18</v>
      </c>
      <c r="E239" s="24">
        <v>40</v>
      </c>
      <c r="F239" s="24">
        <v>40</v>
      </c>
      <c r="G239" s="22">
        <f t="shared" si="46"/>
        <v>0.09</v>
      </c>
      <c r="H239" s="22">
        <f t="shared" si="65"/>
        <v>0.2</v>
      </c>
      <c r="I239" s="22">
        <f t="shared" si="66"/>
        <v>0.2</v>
      </c>
      <c r="J239" s="23">
        <f t="shared" si="67"/>
        <v>2.5</v>
      </c>
      <c r="K239" s="24">
        <v>1</v>
      </c>
    </row>
    <row r="240" spans="1:11" x14ac:dyDescent="0.25">
      <c r="A240" s="4" t="s">
        <v>27</v>
      </c>
      <c r="B240" s="5" t="s">
        <v>15</v>
      </c>
      <c r="C240" s="26">
        <f>SUM(C241:C281)</f>
        <v>12313</v>
      </c>
      <c r="D240" s="27">
        <f>SUM(D241:D281)</f>
        <v>2109</v>
      </c>
      <c r="E240" s="27">
        <f>SUM(E241:E281)</f>
        <v>2249</v>
      </c>
      <c r="F240" s="27">
        <f>SUM(F241:F281)</f>
        <v>2339</v>
      </c>
      <c r="G240" s="6">
        <f t="shared" si="46"/>
        <v>0.17128238447169658</v>
      </c>
      <c r="H240" s="6">
        <f t="shared" si="47"/>
        <v>0.18265248111751808</v>
      </c>
      <c r="I240" s="6">
        <f t="shared" si="48"/>
        <v>0.18996182896126046</v>
      </c>
      <c r="J240" s="84">
        <f t="shared" si="45"/>
        <v>2.6507054296707997</v>
      </c>
      <c r="K240" s="7">
        <f>SUM(K241:K281)</f>
        <v>62</v>
      </c>
    </row>
    <row r="241" spans="1:11" x14ac:dyDescent="0.25">
      <c r="A241" s="66" t="s">
        <v>72</v>
      </c>
      <c r="B241" s="64" t="s">
        <v>276</v>
      </c>
      <c r="C241" s="8">
        <v>220</v>
      </c>
      <c r="D241" s="9">
        <v>40</v>
      </c>
      <c r="E241" s="9">
        <v>40</v>
      </c>
      <c r="F241" s="9">
        <v>40</v>
      </c>
      <c r="G241" s="8">
        <f t="shared" si="46"/>
        <v>0.18181818181818182</v>
      </c>
      <c r="H241" s="8">
        <f t="shared" si="47"/>
        <v>0.18181818181818182</v>
      </c>
      <c r="I241" s="8">
        <f t="shared" si="48"/>
        <v>0.18181818181818182</v>
      </c>
      <c r="J241" s="70">
        <f t="shared" si="45"/>
        <v>0</v>
      </c>
      <c r="K241" s="9">
        <v>0</v>
      </c>
    </row>
    <row r="242" spans="1:11" x14ac:dyDescent="0.25">
      <c r="A242" s="66" t="s">
        <v>71</v>
      </c>
      <c r="B242" s="64" t="s">
        <v>277</v>
      </c>
      <c r="C242" s="8">
        <v>487</v>
      </c>
      <c r="D242" s="9">
        <v>88</v>
      </c>
      <c r="E242" s="9">
        <v>93</v>
      </c>
      <c r="F242" s="9">
        <v>133</v>
      </c>
      <c r="G242" s="8">
        <f t="shared" si="46"/>
        <v>0.1806981519507187</v>
      </c>
      <c r="H242" s="8">
        <f t="shared" si="47"/>
        <v>0.19096509240246407</v>
      </c>
      <c r="I242" s="8">
        <f t="shared" si="48"/>
        <v>0.2731006160164271</v>
      </c>
      <c r="J242" s="70">
        <f t="shared" si="45"/>
        <v>3.007518796992481</v>
      </c>
      <c r="K242" s="9">
        <v>4</v>
      </c>
    </row>
    <row r="243" spans="1:11" x14ac:dyDescent="0.25">
      <c r="A243" s="66" t="s">
        <v>73</v>
      </c>
      <c r="B243" s="64" t="s">
        <v>171</v>
      </c>
      <c r="C243" s="8">
        <v>166</v>
      </c>
      <c r="D243" s="9">
        <v>30</v>
      </c>
      <c r="E243" s="9">
        <v>32</v>
      </c>
      <c r="F243" s="9">
        <v>24</v>
      </c>
      <c r="G243" s="8">
        <f t="shared" si="46"/>
        <v>0.18072289156626506</v>
      </c>
      <c r="H243" s="8">
        <f t="shared" si="47"/>
        <v>0.19277108433734941</v>
      </c>
      <c r="I243" s="8">
        <f t="shared" si="48"/>
        <v>0.14457831325301204</v>
      </c>
      <c r="J243" s="70">
        <f t="shared" si="45"/>
        <v>4.166666666666667</v>
      </c>
      <c r="K243" s="9">
        <v>1</v>
      </c>
    </row>
    <row r="244" spans="1:11" x14ac:dyDescent="0.25">
      <c r="A244" s="66" t="s">
        <v>74</v>
      </c>
      <c r="B244" s="64" t="s">
        <v>162</v>
      </c>
      <c r="C244" s="8">
        <v>520</v>
      </c>
      <c r="D244" s="9">
        <v>94</v>
      </c>
      <c r="E244" s="9">
        <v>99</v>
      </c>
      <c r="F244" s="9">
        <v>120</v>
      </c>
      <c r="G244" s="8">
        <f t="shared" si="46"/>
        <v>0.18076923076923077</v>
      </c>
      <c r="H244" s="8">
        <f t="shared" si="47"/>
        <v>0.19038461538461537</v>
      </c>
      <c r="I244" s="8">
        <f t="shared" si="48"/>
        <v>0.23076923076923078</v>
      </c>
      <c r="J244" s="70">
        <f t="shared" si="45"/>
        <v>5</v>
      </c>
      <c r="K244" s="9">
        <v>6</v>
      </c>
    </row>
    <row r="245" spans="1:11" x14ac:dyDescent="0.25">
      <c r="A245" s="66" t="s">
        <v>75</v>
      </c>
      <c r="B245" s="64" t="s">
        <v>167</v>
      </c>
      <c r="C245" s="8">
        <v>214</v>
      </c>
      <c r="D245" s="9">
        <v>39</v>
      </c>
      <c r="E245" s="9">
        <v>41</v>
      </c>
      <c r="F245" s="9">
        <v>41</v>
      </c>
      <c r="G245" s="8">
        <f t="shared" si="46"/>
        <v>0.1822429906542056</v>
      </c>
      <c r="H245" s="8">
        <f t="shared" si="47"/>
        <v>0.19158878504672897</v>
      </c>
      <c r="I245" s="8">
        <f t="shared" si="48"/>
        <v>0.19158878504672897</v>
      </c>
      <c r="J245" s="70">
        <f t="shared" si="45"/>
        <v>4.8780487804878048</v>
      </c>
      <c r="K245" s="9">
        <v>2</v>
      </c>
    </row>
    <row r="246" spans="1:11" x14ac:dyDescent="0.25">
      <c r="A246" s="66" t="s">
        <v>76</v>
      </c>
      <c r="B246" s="64" t="s">
        <v>163</v>
      </c>
      <c r="C246" s="8">
        <v>200</v>
      </c>
      <c r="D246" s="9">
        <v>36</v>
      </c>
      <c r="E246" s="9">
        <v>36</v>
      </c>
      <c r="F246" s="9">
        <v>36</v>
      </c>
      <c r="G246" s="8">
        <f t="shared" si="46"/>
        <v>0.18</v>
      </c>
      <c r="H246" s="8">
        <f t="shared" si="47"/>
        <v>0.18</v>
      </c>
      <c r="I246" s="8">
        <f t="shared" si="48"/>
        <v>0.18</v>
      </c>
      <c r="J246" s="70">
        <f t="shared" si="45"/>
        <v>0</v>
      </c>
      <c r="K246" s="9">
        <v>0</v>
      </c>
    </row>
    <row r="247" spans="1:11" x14ac:dyDescent="0.25">
      <c r="A247" s="66" t="s">
        <v>77</v>
      </c>
      <c r="B247" s="64" t="s">
        <v>164</v>
      </c>
      <c r="C247" s="8">
        <v>200</v>
      </c>
      <c r="D247" s="9">
        <v>36</v>
      </c>
      <c r="E247" s="9">
        <v>36</v>
      </c>
      <c r="F247" s="9">
        <v>36</v>
      </c>
      <c r="G247" s="8">
        <f t="shared" si="46"/>
        <v>0.18</v>
      </c>
      <c r="H247" s="8">
        <f t="shared" si="47"/>
        <v>0.18</v>
      </c>
      <c r="I247" s="8">
        <f t="shared" si="48"/>
        <v>0.18</v>
      </c>
      <c r="J247" s="70">
        <f t="shared" si="45"/>
        <v>0</v>
      </c>
      <c r="K247" s="9">
        <v>0</v>
      </c>
    </row>
    <row r="248" spans="1:11" x14ac:dyDescent="0.25">
      <c r="A248" s="66" t="s">
        <v>78</v>
      </c>
      <c r="B248" s="64" t="s">
        <v>170</v>
      </c>
      <c r="C248" s="8">
        <v>273</v>
      </c>
      <c r="D248" s="9">
        <v>49</v>
      </c>
      <c r="E248" s="9">
        <v>49</v>
      </c>
      <c r="F248" s="9">
        <v>50</v>
      </c>
      <c r="G248" s="8">
        <f t="shared" si="46"/>
        <v>0.17948717948717949</v>
      </c>
      <c r="H248" s="8">
        <f t="shared" si="47"/>
        <v>0.17948717948717949</v>
      </c>
      <c r="I248" s="8">
        <f t="shared" si="48"/>
        <v>0.18315018315018314</v>
      </c>
      <c r="J248" s="70">
        <f t="shared" si="45"/>
        <v>0</v>
      </c>
      <c r="K248" s="9">
        <v>0</v>
      </c>
    </row>
    <row r="249" spans="1:11" x14ac:dyDescent="0.25">
      <c r="A249" s="66" t="s">
        <v>79</v>
      </c>
      <c r="B249" s="64" t="s">
        <v>168</v>
      </c>
      <c r="C249" s="8">
        <v>180</v>
      </c>
      <c r="D249" s="9">
        <v>32</v>
      </c>
      <c r="E249" s="9">
        <v>32</v>
      </c>
      <c r="F249" s="9">
        <v>32</v>
      </c>
      <c r="G249" s="8">
        <f t="shared" si="46"/>
        <v>0.17777777777777778</v>
      </c>
      <c r="H249" s="8">
        <f t="shared" si="47"/>
        <v>0.17777777777777778</v>
      </c>
      <c r="I249" s="8">
        <f t="shared" si="48"/>
        <v>0.17777777777777778</v>
      </c>
      <c r="J249" s="70">
        <f t="shared" si="45"/>
        <v>0</v>
      </c>
      <c r="K249" s="9">
        <v>0</v>
      </c>
    </row>
    <row r="250" spans="1:11" x14ac:dyDescent="0.25">
      <c r="A250" s="66" t="s">
        <v>80</v>
      </c>
      <c r="B250" s="64" t="s">
        <v>169</v>
      </c>
      <c r="C250" s="8">
        <v>107</v>
      </c>
      <c r="D250" s="9">
        <v>19</v>
      </c>
      <c r="E250" s="9">
        <v>19</v>
      </c>
      <c r="F250" s="9">
        <v>19</v>
      </c>
      <c r="G250" s="8">
        <f t="shared" si="46"/>
        <v>0.17757009345794392</v>
      </c>
      <c r="H250" s="8">
        <f t="shared" si="47"/>
        <v>0.17757009345794392</v>
      </c>
      <c r="I250" s="8">
        <f t="shared" si="48"/>
        <v>0.17757009345794392</v>
      </c>
      <c r="J250" s="70">
        <f t="shared" si="45"/>
        <v>0</v>
      </c>
      <c r="K250" s="9">
        <v>0</v>
      </c>
    </row>
    <row r="251" spans="1:11" ht="28.5" customHeight="1" x14ac:dyDescent="0.25">
      <c r="A251" s="66" t="s">
        <v>81</v>
      </c>
      <c r="B251" s="64" t="s">
        <v>278</v>
      </c>
      <c r="C251" s="8">
        <v>405</v>
      </c>
      <c r="D251" s="9">
        <v>73</v>
      </c>
      <c r="E251" s="9">
        <v>73</v>
      </c>
      <c r="F251" s="9">
        <v>73</v>
      </c>
      <c r="G251" s="8">
        <f t="shared" si="46"/>
        <v>0.18024691358024691</v>
      </c>
      <c r="H251" s="8">
        <f t="shared" si="47"/>
        <v>0.18024691358024691</v>
      </c>
      <c r="I251" s="8">
        <f t="shared" si="48"/>
        <v>0.18024691358024691</v>
      </c>
      <c r="J251" s="70">
        <f t="shared" si="45"/>
        <v>0</v>
      </c>
      <c r="K251" s="9">
        <v>0</v>
      </c>
    </row>
    <row r="252" spans="1:11" x14ac:dyDescent="0.25">
      <c r="A252" s="66" t="s">
        <v>82</v>
      </c>
      <c r="B252" s="64" t="s">
        <v>174</v>
      </c>
      <c r="C252" s="8">
        <v>150</v>
      </c>
      <c r="D252" s="9">
        <v>27</v>
      </c>
      <c r="E252" s="9">
        <v>27</v>
      </c>
      <c r="F252" s="9">
        <v>27</v>
      </c>
      <c r="G252" s="8">
        <f t="shared" si="46"/>
        <v>0.18</v>
      </c>
      <c r="H252" s="8">
        <f t="shared" si="47"/>
        <v>0.18</v>
      </c>
      <c r="I252" s="8">
        <f t="shared" si="48"/>
        <v>0.18</v>
      </c>
      <c r="J252" s="70">
        <f t="shared" si="45"/>
        <v>0</v>
      </c>
      <c r="K252" s="9">
        <v>0</v>
      </c>
    </row>
    <row r="253" spans="1:11" x14ac:dyDescent="0.25">
      <c r="A253" s="66" t="s">
        <v>83</v>
      </c>
      <c r="B253" s="64" t="s">
        <v>279</v>
      </c>
      <c r="C253" s="8">
        <v>520</v>
      </c>
      <c r="D253" s="9">
        <v>94</v>
      </c>
      <c r="E253" s="9">
        <v>99</v>
      </c>
      <c r="F253" s="9">
        <v>99</v>
      </c>
      <c r="G253" s="8">
        <f t="shared" si="46"/>
        <v>0.18076923076923077</v>
      </c>
      <c r="H253" s="8">
        <f t="shared" si="47"/>
        <v>0.19038461538461537</v>
      </c>
      <c r="I253" s="8">
        <f t="shared" si="48"/>
        <v>0.19038461538461537</v>
      </c>
      <c r="J253" s="70">
        <f t="shared" ref="J253:J292" si="68">K253*100/F253</f>
        <v>3.0303030303030303</v>
      </c>
      <c r="K253" s="9">
        <v>3</v>
      </c>
    </row>
    <row r="254" spans="1:11" ht="25.5" x14ac:dyDescent="0.25">
      <c r="A254" s="66" t="s">
        <v>84</v>
      </c>
      <c r="B254" s="64" t="s">
        <v>280</v>
      </c>
      <c r="C254" s="8">
        <v>251</v>
      </c>
      <c r="D254" s="9">
        <v>45</v>
      </c>
      <c r="E254" s="9">
        <v>48</v>
      </c>
      <c r="F254" s="9">
        <v>50</v>
      </c>
      <c r="G254" s="8">
        <f t="shared" si="46"/>
        <v>0.17928286852589642</v>
      </c>
      <c r="H254" s="8">
        <f t="shared" si="47"/>
        <v>0.19123505976095617</v>
      </c>
      <c r="I254" s="8">
        <f t="shared" si="48"/>
        <v>0.19920318725099601</v>
      </c>
      <c r="J254" s="70">
        <f t="shared" si="68"/>
        <v>2</v>
      </c>
      <c r="K254" s="9">
        <v>1</v>
      </c>
    </row>
    <row r="255" spans="1:11" ht="25.5" x14ac:dyDescent="0.25">
      <c r="A255" s="66" t="s">
        <v>85</v>
      </c>
      <c r="B255" s="64" t="s">
        <v>281</v>
      </c>
      <c r="C255" s="8">
        <v>550</v>
      </c>
      <c r="D255" s="9">
        <v>99</v>
      </c>
      <c r="E255" s="9">
        <v>105</v>
      </c>
      <c r="F255" s="9">
        <v>110</v>
      </c>
      <c r="G255" s="8">
        <f t="shared" ref="G255:G292" si="69">D255/C255</f>
        <v>0.18</v>
      </c>
      <c r="H255" s="8">
        <f t="shared" ref="H255:H292" si="70">E255/C255</f>
        <v>0.19090909090909092</v>
      </c>
      <c r="I255" s="8">
        <f t="shared" ref="I255:I292" si="71">F255/C255</f>
        <v>0.2</v>
      </c>
      <c r="J255" s="70">
        <f t="shared" si="68"/>
        <v>2.7272727272727271</v>
      </c>
      <c r="K255" s="9">
        <v>3</v>
      </c>
    </row>
    <row r="256" spans="1:11" ht="25.5" x14ac:dyDescent="0.25">
      <c r="A256" s="66" t="s">
        <v>86</v>
      </c>
      <c r="B256" s="64" t="s">
        <v>161</v>
      </c>
      <c r="C256" s="8">
        <v>150</v>
      </c>
      <c r="D256" s="9">
        <v>27</v>
      </c>
      <c r="E256" s="9">
        <v>29</v>
      </c>
      <c r="F256" s="9">
        <v>30</v>
      </c>
      <c r="G256" s="8">
        <f t="shared" si="69"/>
        <v>0.18</v>
      </c>
      <c r="H256" s="8">
        <f t="shared" si="70"/>
        <v>0.19333333333333333</v>
      </c>
      <c r="I256" s="8">
        <f t="shared" si="71"/>
        <v>0.2</v>
      </c>
      <c r="J256" s="70">
        <f t="shared" si="68"/>
        <v>3.3333333333333335</v>
      </c>
      <c r="K256" s="9">
        <v>1</v>
      </c>
    </row>
    <row r="257" spans="1:11" ht="25.5" x14ac:dyDescent="0.25">
      <c r="A257" s="66" t="s">
        <v>87</v>
      </c>
      <c r="B257" s="64" t="s">
        <v>282</v>
      </c>
      <c r="C257" s="8">
        <v>550</v>
      </c>
      <c r="D257" s="9">
        <v>99</v>
      </c>
      <c r="E257" s="9">
        <v>105</v>
      </c>
      <c r="F257" s="9">
        <v>110</v>
      </c>
      <c r="G257" s="8">
        <f t="shared" si="69"/>
        <v>0.18</v>
      </c>
      <c r="H257" s="8">
        <f t="shared" si="70"/>
        <v>0.19090909090909092</v>
      </c>
      <c r="I257" s="8">
        <f t="shared" si="71"/>
        <v>0.2</v>
      </c>
      <c r="J257" s="70">
        <f t="shared" si="68"/>
        <v>2.7272727272727271</v>
      </c>
      <c r="K257" s="9">
        <v>3</v>
      </c>
    </row>
    <row r="258" spans="1:11" x14ac:dyDescent="0.25">
      <c r="A258" s="66" t="s">
        <v>88</v>
      </c>
      <c r="B258" s="64" t="s">
        <v>304</v>
      </c>
      <c r="C258" s="8">
        <v>120</v>
      </c>
      <c r="D258" s="9">
        <v>22</v>
      </c>
      <c r="E258" s="9">
        <v>23</v>
      </c>
      <c r="F258" s="9">
        <v>24</v>
      </c>
      <c r="G258" s="8">
        <f t="shared" si="69"/>
        <v>0.18333333333333332</v>
      </c>
      <c r="H258" s="8">
        <f t="shared" si="70"/>
        <v>0.19166666666666668</v>
      </c>
      <c r="I258" s="8">
        <f t="shared" si="71"/>
        <v>0.2</v>
      </c>
      <c r="J258" s="70">
        <f t="shared" si="68"/>
        <v>0</v>
      </c>
      <c r="K258" s="9">
        <v>0</v>
      </c>
    </row>
    <row r="259" spans="1:11" ht="25.5" x14ac:dyDescent="0.25">
      <c r="A259" s="66" t="s">
        <v>89</v>
      </c>
      <c r="B259" s="64" t="s">
        <v>305</v>
      </c>
      <c r="C259" s="8">
        <v>280</v>
      </c>
      <c r="D259" s="9">
        <v>50</v>
      </c>
      <c r="E259" s="9">
        <v>53</v>
      </c>
      <c r="F259" s="9">
        <v>55</v>
      </c>
      <c r="G259" s="8">
        <f t="shared" si="69"/>
        <v>0.17857142857142858</v>
      </c>
      <c r="H259" s="8">
        <f t="shared" si="70"/>
        <v>0.18928571428571428</v>
      </c>
      <c r="I259" s="8">
        <f t="shared" si="71"/>
        <v>0.19642857142857142</v>
      </c>
      <c r="J259" s="70">
        <f t="shared" si="68"/>
        <v>1.8181818181818181</v>
      </c>
      <c r="K259" s="9">
        <v>1</v>
      </c>
    </row>
    <row r="260" spans="1:11" x14ac:dyDescent="0.25">
      <c r="A260" s="66" t="s">
        <v>90</v>
      </c>
      <c r="B260" s="64" t="s">
        <v>306</v>
      </c>
      <c r="C260" s="8">
        <v>280</v>
      </c>
      <c r="D260" s="9">
        <v>50</v>
      </c>
      <c r="E260" s="9">
        <v>53</v>
      </c>
      <c r="F260" s="9">
        <v>55</v>
      </c>
      <c r="G260" s="8">
        <f t="shared" si="69"/>
        <v>0.17857142857142858</v>
      </c>
      <c r="H260" s="8">
        <f t="shared" si="70"/>
        <v>0.18928571428571428</v>
      </c>
      <c r="I260" s="8">
        <f t="shared" si="71"/>
        <v>0.19642857142857142</v>
      </c>
      <c r="J260" s="70">
        <f t="shared" si="68"/>
        <v>1.8181818181818181</v>
      </c>
      <c r="K260" s="9">
        <v>1</v>
      </c>
    </row>
    <row r="261" spans="1:11" ht="25.5" x14ac:dyDescent="0.25">
      <c r="A261" s="66" t="s">
        <v>91</v>
      </c>
      <c r="B261" s="64" t="s">
        <v>317</v>
      </c>
      <c r="C261" s="8">
        <v>500</v>
      </c>
      <c r="D261" s="9">
        <v>100</v>
      </c>
      <c r="E261" s="9">
        <v>95</v>
      </c>
      <c r="F261" s="9">
        <v>100</v>
      </c>
      <c r="G261" s="8">
        <f t="shared" si="69"/>
        <v>0.2</v>
      </c>
      <c r="H261" s="8">
        <f t="shared" si="70"/>
        <v>0.19</v>
      </c>
      <c r="I261" s="8">
        <f t="shared" si="71"/>
        <v>0.2</v>
      </c>
      <c r="J261" s="70">
        <f t="shared" si="68"/>
        <v>3</v>
      </c>
      <c r="K261" s="9">
        <v>3</v>
      </c>
    </row>
    <row r="262" spans="1:11" x14ac:dyDescent="0.25">
      <c r="A262" s="66" t="s">
        <v>92</v>
      </c>
      <c r="B262" s="64" t="s">
        <v>307</v>
      </c>
      <c r="C262" s="8">
        <v>388</v>
      </c>
      <c r="D262" s="9">
        <v>43</v>
      </c>
      <c r="E262" s="9">
        <v>71</v>
      </c>
      <c r="F262" s="9">
        <v>71</v>
      </c>
      <c r="G262" s="8">
        <f t="shared" si="69"/>
        <v>0.11082474226804123</v>
      </c>
      <c r="H262" s="8">
        <f t="shared" si="70"/>
        <v>0.18298969072164947</v>
      </c>
      <c r="I262" s="8">
        <f t="shared" si="71"/>
        <v>0.18298969072164947</v>
      </c>
      <c r="J262" s="70">
        <f t="shared" si="68"/>
        <v>2.816901408450704</v>
      </c>
      <c r="K262" s="9">
        <v>2</v>
      </c>
    </row>
    <row r="263" spans="1:11" x14ac:dyDescent="0.25">
      <c r="A263" s="66" t="s">
        <v>93</v>
      </c>
      <c r="B263" s="64" t="s">
        <v>314</v>
      </c>
      <c r="C263" s="8">
        <v>130</v>
      </c>
      <c r="D263" s="9">
        <v>24</v>
      </c>
      <c r="E263" s="9">
        <v>24</v>
      </c>
      <c r="F263" s="9">
        <v>25</v>
      </c>
      <c r="G263" s="8">
        <f t="shared" si="69"/>
        <v>0.18461538461538463</v>
      </c>
      <c r="H263" s="8">
        <f t="shared" si="70"/>
        <v>0.18461538461538463</v>
      </c>
      <c r="I263" s="8">
        <f t="shared" si="71"/>
        <v>0.19230769230769232</v>
      </c>
      <c r="J263" s="70">
        <f t="shared" si="68"/>
        <v>4</v>
      </c>
      <c r="K263" s="9">
        <v>1</v>
      </c>
    </row>
    <row r="264" spans="1:11" s="47" customFormat="1" x14ac:dyDescent="0.25">
      <c r="A264" s="66" t="s">
        <v>142</v>
      </c>
      <c r="B264" s="64" t="s">
        <v>371</v>
      </c>
      <c r="C264" s="8">
        <v>284</v>
      </c>
      <c r="D264" s="9">
        <v>36</v>
      </c>
      <c r="E264" s="9">
        <v>54</v>
      </c>
      <c r="F264" s="9">
        <v>54</v>
      </c>
      <c r="G264" s="8">
        <f t="shared" ref="G264" si="72">D264/C264</f>
        <v>0.12676056338028169</v>
      </c>
      <c r="H264" s="8">
        <f t="shared" ref="H264" si="73">E264/C264</f>
        <v>0.19014084507042253</v>
      </c>
      <c r="I264" s="8">
        <f t="shared" ref="I264" si="74">F264/C264</f>
        <v>0.19014084507042253</v>
      </c>
      <c r="J264" s="70">
        <f t="shared" ref="J264" si="75">K264*100/F264</f>
        <v>3.7037037037037037</v>
      </c>
      <c r="K264" s="9">
        <v>2</v>
      </c>
    </row>
    <row r="265" spans="1:11" ht="25.5" customHeight="1" x14ac:dyDescent="0.25">
      <c r="A265" s="66" t="s">
        <v>143</v>
      </c>
      <c r="B265" s="64" t="s">
        <v>283</v>
      </c>
      <c r="C265" s="8">
        <v>600</v>
      </c>
      <c r="D265" s="9">
        <v>108</v>
      </c>
      <c r="E265" s="9">
        <v>114</v>
      </c>
      <c r="F265" s="9">
        <v>120</v>
      </c>
      <c r="G265" s="8">
        <f t="shared" si="69"/>
        <v>0.18</v>
      </c>
      <c r="H265" s="8">
        <f t="shared" si="70"/>
        <v>0.19</v>
      </c>
      <c r="I265" s="8">
        <f t="shared" si="71"/>
        <v>0.2</v>
      </c>
      <c r="J265" s="70">
        <f t="shared" si="68"/>
        <v>2.5</v>
      </c>
      <c r="K265" s="9">
        <v>3</v>
      </c>
    </row>
    <row r="266" spans="1:11" x14ac:dyDescent="0.25">
      <c r="A266" s="66" t="s">
        <v>39</v>
      </c>
      <c r="B266" s="64" t="s">
        <v>165</v>
      </c>
      <c r="C266" s="8">
        <v>130</v>
      </c>
      <c r="D266" s="9">
        <v>23</v>
      </c>
      <c r="E266" s="9">
        <v>25</v>
      </c>
      <c r="F266" s="9">
        <v>26</v>
      </c>
      <c r="G266" s="8">
        <f t="shared" si="69"/>
        <v>0.17692307692307693</v>
      </c>
      <c r="H266" s="8">
        <f t="shared" si="70"/>
        <v>0.19230769230769232</v>
      </c>
      <c r="I266" s="8">
        <f t="shared" si="71"/>
        <v>0.2</v>
      </c>
      <c r="J266" s="70">
        <f t="shared" si="68"/>
        <v>3.8461538461538463</v>
      </c>
      <c r="K266" s="9">
        <v>1</v>
      </c>
    </row>
    <row r="267" spans="1:11" ht="26.25" customHeight="1" x14ac:dyDescent="0.25">
      <c r="A267" s="66" t="s">
        <v>144</v>
      </c>
      <c r="B267" s="64" t="s">
        <v>166</v>
      </c>
      <c r="C267" s="8">
        <v>100</v>
      </c>
      <c r="D267" s="9">
        <v>18</v>
      </c>
      <c r="E267" s="9">
        <v>19</v>
      </c>
      <c r="F267" s="9">
        <v>20</v>
      </c>
      <c r="G267" s="8">
        <f t="shared" si="69"/>
        <v>0.18</v>
      </c>
      <c r="H267" s="8">
        <f t="shared" si="70"/>
        <v>0.19</v>
      </c>
      <c r="I267" s="8">
        <f t="shared" si="71"/>
        <v>0.2</v>
      </c>
      <c r="J267" s="70">
        <f t="shared" si="68"/>
        <v>5</v>
      </c>
      <c r="K267" s="9">
        <v>1</v>
      </c>
    </row>
    <row r="268" spans="1:11" x14ac:dyDescent="0.25">
      <c r="A268" s="66" t="s">
        <v>145</v>
      </c>
      <c r="B268" s="64" t="s">
        <v>179</v>
      </c>
      <c r="C268" s="8">
        <v>40</v>
      </c>
      <c r="D268" s="9">
        <v>7</v>
      </c>
      <c r="E268" s="9">
        <v>8</v>
      </c>
      <c r="F268" s="9">
        <v>12</v>
      </c>
      <c r="G268" s="8">
        <f t="shared" si="69"/>
        <v>0.17499999999999999</v>
      </c>
      <c r="H268" s="8">
        <f t="shared" si="70"/>
        <v>0.2</v>
      </c>
      <c r="I268" s="8">
        <f t="shared" si="71"/>
        <v>0.3</v>
      </c>
      <c r="J268" s="70">
        <f t="shared" si="68"/>
        <v>0</v>
      </c>
      <c r="K268" s="9">
        <v>0</v>
      </c>
    </row>
    <row r="269" spans="1:11" x14ac:dyDescent="0.25">
      <c r="A269" s="66" t="s">
        <v>146</v>
      </c>
      <c r="B269" s="64" t="s">
        <v>172</v>
      </c>
      <c r="C269" s="8">
        <v>286</v>
      </c>
      <c r="D269" s="9">
        <v>31</v>
      </c>
      <c r="E269" s="9">
        <v>31</v>
      </c>
      <c r="F269" s="9">
        <v>31</v>
      </c>
      <c r="G269" s="8">
        <f t="shared" si="69"/>
        <v>0.10839160839160839</v>
      </c>
      <c r="H269" s="8">
        <f t="shared" si="70"/>
        <v>0.10839160839160839</v>
      </c>
      <c r="I269" s="8">
        <f t="shared" si="71"/>
        <v>0.10839160839160839</v>
      </c>
      <c r="J269" s="70">
        <f t="shared" si="68"/>
        <v>3.225806451612903</v>
      </c>
      <c r="K269" s="9">
        <v>1</v>
      </c>
    </row>
    <row r="270" spans="1:11" x14ac:dyDescent="0.25">
      <c r="A270" s="66" t="s">
        <v>147</v>
      </c>
      <c r="B270" s="64" t="s">
        <v>173</v>
      </c>
      <c r="C270" s="8">
        <v>236</v>
      </c>
      <c r="D270" s="9">
        <v>26</v>
      </c>
      <c r="E270" s="9">
        <v>26</v>
      </c>
      <c r="F270" s="9">
        <v>26</v>
      </c>
      <c r="G270" s="8">
        <f t="shared" si="69"/>
        <v>0.11016949152542373</v>
      </c>
      <c r="H270" s="8">
        <f t="shared" si="70"/>
        <v>0.11016949152542373</v>
      </c>
      <c r="I270" s="8">
        <f t="shared" si="71"/>
        <v>0.11016949152542373</v>
      </c>
      <c r="J270" s="70">
        <f t="shared" si="68"/>
        <v>3.8461538461538463</v>
      </c>
      <c r="K270" s="9">
        <v>1</v>
      </c>
    </row>
    <row r="271" spans="1:11" s="47" customFormat="1" ht="30" customHeight="1" x14ac:dyDescent="0.25">
      <c r="A271" s="66" t="s">
        <v>148</v>
      </c>
      <c r="B271" s="64" t="s">
        <v>284</v>
      </c>
      <c r="C271" s="8">
        <v>275</v>
      </c>
      <c r="D271" s="9">
        <v>50</v>
      </c>
      <c r="E271" s="9">
        <v>42</v>
      </c>
      <c r="F271" s="9">
        <v>42</v>
      </c>
      <c r="G271" s="8">
        <f t="shared" si="69"/>
        <v>0.18181818181818182</v>
      </c>
      <c r="H271" s="8">
        <f t="shared" si="70"/>
        <v>0.15272727272727274</v>
      </c>
      <c r="I271" s="8">
        <f t="shared" si="71"/>
        <v>0.15272727272727274</v>
      </c>
      <c r="J271" s="70">
        <f t="shared" si="68"/>
        <v>4.7619047619047619</v>
      </c>
      <c r="K271" s="9">
        <v>2</v>
      </c>
    </row>
    <row r="272" spans="1:11" x14ac:dyDescent="0.25">
      <c r="A272" s="66" t="s">
        <v>149</v>
      </c>
      <c r="B272" s="64" t="s">
        <v>175</v>
      </c>
      <c r="C272" s="8">
        <v>240</v>
      </c>
      <c r="D272" s="9">
        <v>43</v>
      </c>
      <c r="E272" s="9">
        <v>43</v>
      </c>
      <c r="F272" s="9">
        <v>43</v>
      </c>
      <c r="G272" s="8">
        <f t="shared" si="69"/>
        <v>0.17916666666666667</v>
      </c>
      <c r="H272" s="8">
        <f t="shared" si="70"/>
        <v>0.17916666666666667</v>
      </c>
      <c r="I272" s="8">
        <f t="shared" si="71"/>
        <v>0.17916666666666667</v>
      </c>
      <c r="J272" s="70">
        <f t="shared" si="68"/>
        <v>0</v>
      </c>
      <c r="K272" s="9">
        <v>0</v>
      </c>
    </row>
    <row r="273" spans="1:11" x14ac:dyDescent="0.25">
      <c r="A273" s="66" t="s">
        <v>150</v>
      </c>
      <c r="B273" s="64" t="s">
        <v>176</v>
      </c>
      <c r="C273" s="8">
        <v>140</v>
      </c>
      <c r="D273" s="9">
        <v>25</v>
      </c>
      <c r="E273" s="9">
        <v>25</v>
      </c>
      <c r="F273" s="9">
        <v>25</v>
      </c>
      <c r="G273" s="8">
        <f t="shared" si="69"/>
        <v>0.17857142857142858</v>
      </c>
      <c r="H273" s="8">
        <f t="shared" si="70"/>
        <v>0.17857142857142858</v>
      </c>
      <c r="I273" s="8">
        <f t="shared" si="71"/>
        <v>0.17857142857142858</v>
      </c>
      <c r="J273" s="70">
        <f t="shared" si="68"/>
        <v>0</v>
      </c>
      <c r="K273" s="9">
        <v>0</v>
      </c>
    </row>
    <row r="274" spans="1:11" x14ac:dyDescent="0.25">
      <c r="A274" s="66" t="s">
        <v>151</v>
      </c>
      <c r="B274" s="64" t="s">
        <v>180</v>
      </c>
      <c r="C274" s="8">
        <v>130</v>
      </c>
      <c r="D274" s="9">
        <v>23</v>
      </c>
      <c r="E274" s="9">
        <v>23</v>
      </c>
      <c r="F274" s="9">
        <v>23</v>
      </c>
      <c r="G274" s="8">
        <f t="shared" si="69"/>
        <v>0.17692307692307693</v>
      </c>
      <c r="H274" s="8">
        <f t="shared" si="70"/>
        <v>0.17692307692307693</v>
      </c>
      <c r="I274" s="8">
        <f t="shared" si="71"/>
        <v>0.17692307692307693</v>
      </c>
      <c r="J274" s="70">
        <f t="shared" si="68"/>
        <v>4.3478260869565215</v>
      </c>
      <c r="K274" s="9">
        <v>1</v>
      </c>
    </row>
    <row r="275" spans="1:11" x14ac:dyDescent="0.25">
      <c r="A275" s="66" t="s">
        <v>219</v>
      </c>
      <c r="B275" s="64" t="s">
        <v>177</v>
      </c>
      <c r="C275" s="8">
        <v>314</v>
      </c>
      <c r="D275" s="9">
        <v>44</v>
      </c>
      <c r="E275" s="9">
        <v>44</v>
      </c>
      <c r="F275" s="9">
        <v>44</v>
      </c>
      <c r="G275" s="8">
        <f t="shared" si="69"/>
        <v>0.14012738853503184</v>
      </c>
      <c r="H275" s="8">
        <f t="shared" si="70"/>
        <v>0.14012738853503184</v>
      </c>
      <c r="I275" s="8">
        <f t="shared" si="71"/>
        <v>0.14012738853503184</v>
      </c>
      <c r="J275" s="70">
        <f t="shared" si="68"/>
        <v>4.5454545454545459</v>
      </c>
      <c r="K275" s="9">
        <v>2</v>
      </c>
    </row>
    <row r="276" spans="1:11" x14ac:dyDescent="0.25">
      <c r="A276" s="66" t="s">
        <v>221</v>
      </c>
      <c r="B276" s="64" t="s">
        <v>178</v>
      </c>
      <c r="C276" s="8">
        <v>56</v>
      </c>
      <c r="D276" s="9">
        <v>10</v>
      </c>
      <c r="E276" s="9">
        <v>10</v>
      </c>
      <c r="F276" s="9">
        <v>10</v>
      </c>
      <c r="G276" s="8">
        <f t="shared" si="69"/>
        <v>0.17857142857142858</v>
      </c>
      <c r="H276" s="8">
        <f t="shared" si="70"/>
        <v>0.17857142857142858</v>
      </c>
      <c r="I276" s="8">
        <f t="shared" si="71"/>
        <v>0.17857142857142858</v>
      </c>
      <c r="J276" s="70">
        <f t="shared" si="68"/>
        <v>0</v>
      </c>
      <c r="K276" s="9">
        <v>0</v>
      </c>
    </row>
    <row r="277" spans="1:11" x14ac:dyDescent="0.25">
      <c r="A277" s="66" t="s">
        <v>222</v>
      </c>
      <c r="B277" s="64" t="s">
        <v>350</v>
      </c>
      <c r="C277" s="8">
        <v>200</v>
      </c>
      <c r="D277" s="9">
        <v>36</v>
      </c>
      <c r="E277" s="9">
        <v>38</v>
      </c>
      <c r="F277" s="9">
        <v>38</v>
      </c>
      <c r="G277" s="8">
        <f t="shared" si="69"/>
        <v>0.18</v>
      </c>
      <c r="H277" s="8">
        <f t="shared" si="70"/>
        <v>0.19</v>
      </c>
      <c r="I277" s="8">
        <f t="shared" si="71"/>
        <v>0.19</v>
      </c>
      <c r="J277" s="70">
        <f t="shared" si="68"/>
        <v>2.6315789473684212</v>
      </c>
      <c r="K277" s="9">
        <v>1</v>
      </c>
    </row>
    <row r="278" spans="1:11" ht="27.75" customHeight="1" x14ac:dyDescent="0.25">
      <c r="A278" s="66" t="s">
        <v>204</v>
      </c>
      <c r="B278" s="64" t="s">
        <v>299</v>
      </c>
      <c r="C278" s="8">
        <v>117</v>
      </c>
      <c r="D278" s="9">
        <v>27</v>
      </c>
      <c r="E278" s="9">
        <v>21</v>
      </c>
      <c r="F278" s="9">
        <v>21</v>
      </c>
      <c r="G278" s="8">
        <f t="shared" ref="G278:G280" si="76">D278/C278</f>
        <v>0.23076923076923078</v>
      </c>
      <c r="H278" s="8">
        <f t="shared" ref="H278:H280" si="77">E278/C278</f>
        <v>0.17948717948717949</v>
      </c>
      <c r="I278" s="8">
        <f t="shared" ref="I278:I280" si="78">F278/C278</f>
        <v>0.17948717948717949</v>
      </c>
      <c r="J278" s="70">
        <f t="shared" si="68"/>
        <v>4.7619047619047619</v>
      </c>
      <c r="K278" s="9">
        <v>1</v>
      </c>
    </row>
    <row r="279" spans="1:11" ht="27.75" customHeight="1" x14ac:dyDescent="0.25">
      <c r="A279" s="66" t="s">
        <v>223</v>
      </c>
      <c r="B279" s="64" t="s">
        <v>351</v>
      </c>
      <c r="C279" s="8">
        <v>250</v>
      </c>
      <c r="D279" s="9">
        <v>45</v>
      </c>
      <c r="E279" s="9">
        <v>48</v>
      </c>
      <c r="F279" s="9">
        <v>48</v>
      </c>
      <c r="G279" s="8">
        <f t="shared" si="76"/>
        <v>0.18</v>
      </c>
      <c r="H279" s="8">
        <f t="shared" si="77"/>
        <v>0.192</v>
      </c>
      <c r="I279" s="8">
        <f t="shared" si="78"/>
        <v>0.192</v>
      </c>
      <c r="J279" s="70">
        <f t="shared" si="68"/>
        <v>4.166666666666667</v>
      </c>
      <c r="K279" s="9">
        <v>2</v>
      </c>
    </row>
    <row r="280" spans="1:11" ht="27.75" customHeight="1" x14ac:dyDescent="0.25">
      <c r="A280" s="66" t="s">
        <v>364</v>
      </c>
      <c r="B280" s="64" t="s">
        <v>365</v>
      </c>
      <c r="C280" s="8">
        <v>288</v>
      </c>
      <c r="D280" s="9">
        <v>35</v>
      </c>
      <c r="E280" s="9">
        <v>55</v>
      </c>
      <c r="F280" s="9">
        <v>55</v>
      </c>
      <c r="G280" s="8">
        <f t="shared" si="76"/>
        <v>0.12152777777777778</v>
      </c>
      <c r="H280" s="8">
        <f t="shared" si="77"/>
        <v>0.19097222222222221</v>
      </c>
      <c r="I280" s="8">
        <f t="shared" si="78"/>
        <v>0.19097222222222221</v>
      </c>
      <c r="J280" s="70">
        <f t="shared" si="68"/>
        <v>3.6363636363636362</v>
      </c>
      <c r="K280" s="9">
        <v>2</v>
      </c>
    </row>
    <row r="281" spans="1:11" x14ac:dyDescent="0.25">
      <c r="A281" s="11" t="s">
        <v>310</v>
      </c>
      <c r="B281" s="12" t="s">
        <v>17</v>
      </c>
      <c r="C281" s="13">
        <f>SUM(C282:C291)</f>
        <v>1786</v>
      </c>
      <c r="D281" s="14">
        <f>SUM(D282:D291)</f>
        <v>306</v>
      </c>
      <c r="E281" s="14">
        <f>SUM(E282:E291)</f>
        <v>341</v>
      </c>
      <c r="F281" s="14">
        <f>SUM(F282:F291)</f>
        <v>341</v>
      </c>
      <c r="G281" s="15">
        <f t="shared" si="69"/>
        <v>0.17133258678611421</v>
      </c>
      <c r="H281" s="15">
        <f t="shared" si="70"/>
        <v>0.19092945128779396</v>
      </c>
      <c r="I281" s="15">
        <f t="shared" si="71"/>
        <v>0.19092945128779396</v>
      </c>
      <c r="J281" s="16">
        <f t="shared" si="68"/>
        <v>2.9325513196480939</v>
      </c>
      <c r="K281" s="14">
        <f>SUM(K282:K291)</f>
        <v>10</v>
      </c>
    </row>
    <row r="282" spans="1:11" x14ac:dyDescent="0.25">
      <c r="A282" s="18" t="s">
        <v>311</v>
      </c>
      <c r="B282" s="19" t="s">
        <v>244</v>
      </c>
      <c r="C282" s="22">
        <v>250</v>
      </c>
      <c r="D282" s="24">
        <v>45</v>
      </c>
      <c r="E282" s="24">
        <v>48</v>
      </c>
      <c r="F282" s="24">
        <v>48</v>
      </c>
      <c r="G282" s="22">
        <f t="shared" si="69"/>
        <v>0.18</v>
      </c>
      <c r="H282" s="22">
        <f t="shared" si="70"/>
        <v>0.192</v>
      </c>
      <c r="I282" s="22">
        <f t="shared" si="71"/>
        <v>0.192</v>
      </c>
      <c r="J282" s="23">
        <f t="shared" si="68"/>
        <v>4.166666666666667</v>
      </c>
      <c r="K282" s="24">
        <v>2</v>
      </c>
    </row>
    <row r="283" spans="1:11" x14ac:dyDescent="0.25">
      <c r="A283" s="18" t="s">
        <v>372</v>
      </c>
      <c r="B283" s="19" t="s">
        <v>245</v>
      </c>
      <c r="C283" s="22">
        <v>120</v>
      </c>
      <c r="D283" s="24">
        <v>22</v>
      </c>
      <c r="E283" s="24">
        <v>23</v>
      </c>
      <c r="F283" s="24">
        <v>23</v>
      </c>
      <c r="G283" s="22">
        <f t="shared" si="69"/>
        <v>0.18333333333333332</v>
      </c>
      <c r="H283" s="22">
        <f t="shared" si="70"/>
        <v>0.19166666666666668</v>
      </c>
      <c r="I283" s="22">
        <f t="shared" si="71"/>
        <v>0.19166666666666668</v>
      </c>
      <c r="J283" s="23">
        <f t="shared" si="68"/>
        <v>4.3478260869565215</v>
      </c>
      <c r="K283" s="24">
        <v>1</v>
      </c>
    </row>
    <row r="284" spans="1:11" x14ac:dyDescent="0.25">
      <c r="A284" s="18" t="s">
        <v>373</v>
      </c>
      <c r="B284" s="19" t="s">
        <v>240</v>
      </c>
      <c r="C284" s="22">
        <v>130</v>
      </c>
      <c r="D284" s="24">
        <v>23</v>
      </c>
      <c r="E284" s="24">
        <v>25</v>
      </c>
      <c r="F284" s="24">
        <v>25</v>
      </c>
      <c r="G284" s="22">
        <f t="shared" si="69"/>
        <v>0.17692307692307693</v>
      </c>
      <c r="H284" s="22">
        <f t="shared" si="70"/>
        <v>0.19230769230769232</v>
      </c>
      <c r="I284" s="22">
        <f t="shared" si="71"/>
        <v>0.19230769230769232</v>
      </c>
      <c r="J284" s="23">
        <f t="shared" si="68"/>
        <v>4</v>
      </c>
      <c r="K284" s="24">
        <v>1</v>
      </c>
    </row>
    <row r="285" spans="1:11" x14ac:dyDescent="0.25">
      <c r="A285" s="18" t="s">
        <v>374</v>
      </c>
      <c r="B285" s="19" t="s">
        <v>246</v>
      </c>
      <c r="C285" s="22">
        <v>200</v>
      </c>
      <c r="D285" s="24">
        <v>36</v>
      </c>
      <c r="E285" s="24">
        <v>38</v>
      </c>
      <c r="F285" s="24">
        <v>38</v>
      </c>
      <c r="G285" s="22">
        <f t="shared" si="69"/>
        <v>0.18</v>
      </c>
      <c r="H285" s="22">
        <f t="shared" si="70"/>
        <v>0.19</v>
      </c>
      <c r="I285" s="22">
        <f t="shared" si="71"/>
        <v>0.19</v>
      </c>
      <c r="J285" s="23">
        <f t="shared" si="68"/>
        <v>2.6315789473684212</v>
      </c>
      <c r="K285" s="24">
        <v>1</v>
      </c>
    </row>
    <row r="286" spans="1:11" x14ac:dyDescent="0.25">
      <c r="A286" s="18" t="s">
        <v>375</v>
      </c>
      <c r="B286" s="19" t="s">
        <v>239</v>
      </c>
      <c r="C286" s="22">
        <v>150</v>
      </c>
      <c r="D286" s="24">
        <v>27</v>
      </c>
      <c r="E286" s="24">
        <v>29</v>
      </c>
      <c r="F286" s="24">
        <v>29</v>
      </c>
      <c r="G286" s="22">
        <f t="shared" si="69"/>
        <v>0.18</v>
      </c>
      <c r="H286" s="22">
        <f t="shared" si="70"/>
        <v>0.19333333333333333</v>
      </c>
      <c r="I286" s="22">
        <f t="shared" si="71"/>
        <v>0.19333333333333333</v>
      </c>
      <c r="J286" s="23">
        <f t="shared" si="68"/>
        <v>3.4482758620689653</v>
      </c>
      <c r="K286" s="24">
        <v>1</v>
      </c>
    </row>
    <row r="287" spans="1:11" x14ac:dyDescent="0.25">
      <c r="A287" s="18" t="s">
        <v>376</v>
      </c>
      <c r="B287" s="19" t="s">
        <v>247</v>
      </c>
      <c r="C287" s="22">
        <v>250</v>
      </c>
      <c r="D287" s="24">
        <v>45</v>
      </c>
      <c r="E287" s="24">
        <v>48</v>
      </c>
      <c r="F287" s="24">
        <v>48</v>
      </c>
      <c r="G287" s="22">
        <f t="shared" si="69"/>
        <v>0.18</v>
      </c>
      <c r="H287" s="22">
        <f t="shared" si="70"/>
        <v>0.192</v>
      </c>
      <c r="I287" s="22">
        <f t="shared" si="71"/>
        <v>0.192</v>
      </c>
      <c r="J287" s="23">
        <f t="shared" si="68"/>
        <v>4.166666666666667</v>
      </c>
      <c r="K287" s="24">
        <v>2</v>
      </c>
    </row>
    <row r="288" spans="1:11" x14ac:dyDescent="0.25">
      <c r="A288" s="18" t="s">
        <v>377</v>
      </c>
      <c r="B288" s="19" t="s">
        <v>352</v>
      </c>
      <c r="C288" s="22">
        <v>280</v>
      </c>
      <c r="D288" s="24">
        <v>35</v>
      </c>
      <c r="E288" s="24">
        <v>53</v>
      </c>
      <c r="F288" s="24">
        <v>53</v>
      </c>
      <c r="G288" s="22">
        <f t="shared" ref="G288" si="79">D288/C288</f>
        <v>0.125</v>
      </c>
      <c r="H288" s="22">
        <f t="shared" ref="H288" si="80">E288/C288</f>
        <v>0.18928571428571428</v>
      </c>
      <c r="I288" s="22">
        <f t="shared" ref="I288" si="81">F288/C288</f>
        <v>0.18928571428571428</v>
      </c>
      <c r="J288" s="23">
        <f t="shared" ref="J288" si="82">K288*100/F288</f>
        <v>1.8867924528301887</v>
      </c>
      <c r="K288" s="24">
        <v>1</v>
      </c>
    </row>
    <row r="289" spans="1:11" x14ac:dyDescent="0.25">
      <c r="A289" s="18" t="s">
        <v>378</v>
      </c>
      <c r="B289" s="19" t="s">
        <v>353</v>
      </c>
      <c r="C289" s="22">
        <v>206</v>
      </c>
      <c r="D289" s="24">
        <v>37</v>
      </c>
      <c r="E289" s="24">
        <v>39</v>
      </c>
      <c r="F289" s="24">
        <v>39</v>
      </c>
      <c r="G289" s="22">
        <f t="shared" si="69"/>
        <v>0.1796116504854369</v>
      </c>
      <c r="H289" s="22">
        <f t="shared" si="70"/>
        <v>0.18932038834951456</v>
      </c>
      <c r="I289" s="22">
        <f t="shared" si="71"/>
        <v>0.18932038834951456</v>
      </c>
      <c r="J289" s="23">
        <f t="shared" si="68"/>
        <v>2.5641025641025643</v>
      </c>
      <c r="K289" s="24">
        <v>1</v>
      </c>
    </row>
    <row r="290" spans="1:11" x14ac:dyDescent="0.25">
      <c r="A290" s="18" t="s">
        <v>379</v>
      </c>
      <c r="B290" s="19" t="s">
        <v>248</v>
      </c>
      <c r="C290" s="22">
        <v>100</v>
      </c>
      <c r="D290" s="24">
        <v>18</v>
      </c>
      <c r="E290" s="24">
        <v>19</v>
      </c>
      <c r="F290" s="24">
        <v>19</v>
      </c>
      <c r="G290" s="22">
        <f t="shared" si="69"/>
        <v>0.18</v>
      </c>
      <c r="H290" s="22">
        <f t="shared" si="70"/>
        <v>0.19</v>
      </c>
      <c r="I290" s="22">
        <f t="shared" si="71"/>
        <v>0.19</v>
      </c>
      <c r="J290" s="23">
        <f t="shared" si="68"/>
        <v>0</v>
      </c>
      <c r="K290" s="24">
        <v>0</v>
      </c>
    </row>
    <row r="291" spans="1:11" x14ac:dyDescent="0.25">
      <c r="A291" s="18" t="s">
        <v>380</v>
      </c>
      <c r="B291" s="19" t="s">
        <v>249</v>
      </c>
      <c r="C291" s="22">
        <v>100</v>
      </c>
      <c r="D291" s="24">
        <v>18</v>
      </c>
      <c r="E291" s="24">
        <v>19</v>
      </c>
      <c r="F291" s="24">
        <v>19</v>
      </c>
      <c r="G291" s="22">
        <f t="shared" si="69"/>
        <v>0.18</v>
      </c>
      <c r="H291" s="22">
        <f t="shared" si="70"/>
        <v>0.19</v>
      </c>
      <c r="I291" s="22">
        <f t="shared" si="71"/>
        <v>0.19</v>
      </c>
      <c r="J291" s="23">
        <f t="shared" si="68"/>
        <v>0</v>
      </c>
      <c r="K291" s="24">
        <v>0</v>
      </c>
    </row>
    <row r="292" spans="1:11" ht="15" customHeight="1" x14ac:dyDescent="0.25">
      <c r="A292" s="74" t="s">
        <v>28</v>
      </c>
      <c r="B292" s="75"/>
      <c r="C292" s="29">
        <f>SUM(C3,C27,C70,C95,C121,C147,C185,C207,C219,C240)</f>
        <v>63903.17</v>
      </c>
      <c r="D292" s="30">
        <f>SUM(D3,D27,D70,D95,D121,D147,D185,D207,D219,D240)</f>
        <v>8199</v>
      </c>
      <c r="E292" s="30">
        <f>SUM(E3,E27,E70,E95,E121,E147,E185,E207,E219,E240)</f>
        <v>7729</v>
      </c>
      <c r="F292" s="30">
        <f>SUM(F3,F27,F70,F95,F121,F147,F185,F207,F219,F240)</f>
        <v>8737</v>
      </c>
      <c r="G292" s="31">
        <f t="shared" si="69"/>
        <v>0.12830349417720593</v>
      </c>
      <c r="H292" s="31">
        <f t="shared" si="70"/>
        <v>0.12094861647708557</v>
      </c>
      <c r="I292" s="31">
        <f t="shared" si="71"/>
        <v>0.13672248184245006</v>
      </c>
      <c r="J292" s="85">
        <f t="shared" si="68"/>
        <v>2.3921254435160813</v>
      </c>
      <c r="K292" s="32">
        <f>SUM(K3,K27,K70,K95,K121,K147,K185,K207,K219,K240)</f>
        <v>209</v>
      </c>
    </row>
    <row r="293" spans="1:11" x14ac:dyDescent="0.25">
      <c r="A293" s="48"/>
      <c r="B293" s="48"/>
      <c r="C293" s="49"/>
      <c r="D293" s="49"/>
      <c r="E293" s="49"/>
      <c r="F293" s="34"/>
      <c r="G293" s="49"/>
      <c r="H293" s="49"/>
      <c r="I293" s="49"/>
      <c r="J293" s="86"/>
      <c r="K293" s="49"/>
    </row>
    <row r="294" spans="1:11" x14ac:dyDescent="0.25">
      <c r="A294" s="48"/>
      <c r="B294" s="48"/>
      <c r="C294" s="49"/>
      <c r="D294" s="49"/>
      <c r="E294" s="49"/>
      <c r="F294" s="34"/>
      <c r="G294" s="49"/>
      <c r="H294" s="49"/>
      <c r="I294" s="49"/>
      <c r="J294" s="86"/>
      <c r="K294" s="49"/>
    </row>
    <row r="295" spans="1:11" x14ac:dyDescent="0.25">
      <c r="A295" s="48"/>
      <c r="B295" s="48"/>
      <c r="C295" s="49"/>
      <c r="D295" s="49"/>
      <c r="E295" s="49"/>
      <c r="F295" s="34"/>
      <c r="G295" s="49"/>
      <c r="H295" s="49"/>
      <c r="I295" s="49"/>
      <c r="J295" s="86"/>
      <c r="K295" s="49"/>
    </row>
    <row r="296" spans="1:11" x14ac:dyDescent="0.25">
      <c r="A296" s="48"/>
      <c r="B296" s="48"/>
      <c r="C296" s="49"/>
      <c r="D296" s="49"/>
      <c r="E296" s="49"/>
      <c r="F296" s="34"/>
      <c r="G296" s="49"/>
      <c r="H296" s="49"/>
      <c r="I296" s="49"/>
      <c r="J296" s="86"/>
      <c r="K296" s="49"/>
    </row>
    <row r="297" spans="1:11" x14ac:dyDescent="0.25">
      <c r="A297" s="48"/>
      <c r="B297" s="48"/>
      <c r="C297" s="49"/>
      <c r="D297" s="49"/>
      <c r="E297" s="49"/>
      <c r="F297" s="34"/>
      <c r="G297" s="49"/>
      <c r="H297" s="49"/>
      <c r="I297" s="49"/>
      <c r="J297" s="86"/>
      <c r="K297" s="49"/>
    </row>
    <row r="298" spans="1:11" x14ac:dyDescent="0.25">
      <c r="A298" s="48"/>
      <c r="B298" s="48"/>
      <c r="C298" s="49"/>
      <c r="D298" s="49"/>
      <c r="E298" s="49"/>
      <c r="F298" s="34"/>
      <c r="G298" s="49"/>
      <c r="H298" s="49"/>
      <c r="I298" s="49"/>
      <c r="J298" s="86"/>
      <c r="K298" s="49"/>
    </row>
    <row r="299" spans="1:11" x14ac:dyDescent="0.25">
      <c r="A299" s="48"/>
      <c r="B299" s="48"/>
      <c r="C299" s="49"/>
      <c r="D299" s="49"/>
      <c r="E299" s="49"/>
      <c r="F299" s="34"/>
      <c r="G299" s="49"/>
      <c r="H299" s="49"/>
      <c r="I299" s="49"/>
      <c r="J299" s="86"/>
      <c r="K299" s="49"/>
    </row>
    <row r="300" spans="1:11" x14ac:dyDescent="0.25">
      <c r="A300" s="48"/>
      <c r="B300" s="48"/>
      <c r="C300" s="49"/>
      <c r="D300" s="49"/>
      <c r="E300" s="49"/>
      <c r="F300" s="34"/>
      <c r="G300" s="49"/>
      <c r="H300" s="49"/>
      <c r="I300" s="49"/>
      <c r="J300" s="86"/>
      <c r="K300" s="49"/>
    </row>
    <row r="301" spans="1:11" x14ac:dyDescent="0.25">
      <c r="A301" s="48"/>
      <c r="B301" s="48"/>
      <c r="C301" s="49"/>
      <c r="D301" s="49"/>
      <c r="E301" s="49"/>
      <c r="F301" s="34"/>
      <c r="G301" s="49"/>
      <c r="H301" s="49"/>
      <c r="I301" s="49"/>
      <c r="J301" s="86"/>
      <c r="K301" s="49"/>
    </row>
    <row r="302" spans="1:11" x14ac:dyDescent="0.25">
      <c r="A302" s="48"/>
      <c r="B302" s="48"/>
      <c r="C302" s="49"/>
      <c r="D302" s="49"/>
      <c r="E302" s="49"/>
      <c r="F302" s="34"/>
      <c r="G302" s="49"/>
      <c r="H302" s="49"/>
      <c r="I302" s="49"/>
      <c r="J302" s="86"/>
      <c r="K302" s="49"/>
    </row>
    <row r="303" spans="1:11" x14ac:dyDescent="0.25">
      <c r="A303" s="48"/>
      <c r="B303" s="48"/>
      <c r="C303" s="49"/>
      <c r="D303" s="49"/>
      <c r="E303" s="49"/>
      <c r="F303" s="34"/>
      <c r="G303" s="49"/>
      <c r="H303" s="49"/>
      <c r="I303" s="49"/>
      <c r="J303" s="86"/>
      <c r="K303" s="49"/>
    </row>
    <row r="304" spans="1:11" x14ac:dyDescent="0.25">
      <c r="A304" s="48"/>
      <c r="B304" s="48"/>
      <c r="C304" s="49"/>
      <c r="D304" s="49"/>
      <c r="E304" s="49"/>
      <c r="F304" s="34"/>
      <c r="G304" s="49"/>
      <c r="H304" s="49"/>
      <c r="I304" s="49"/>
      <c r="J304" s="86"/>
      <c r="K304" s="49"/>
    </row>
    <row r="305" spans="1:11" x14ac:dyDescent="0.25">
      <c r="A305" s="48"/>
      <c r="B305" s="48"/>
      <c r="C305" s="49"/>
      <c r="D305" s="49"/>
      <c r="E305" s="49"/>
      <c r="F305" s="34"/>
      <c r="G305" s="49"/>
      <c r="H305" s="49"/>
      <c r="I305" s="49"/>
      <c r="J305" s="86"/>
      <c r="K305" s="49"/>
    </row>
    <row r="306" spans="1:11" x14ac:dyDescent="0.25">
      <c r="A306" s="48"/>
      <c r="B306" s="48"/>
      <c r="C306" s="49"/>
      <c r="D306" s="49"/>
      <c r="E306" s="49"/>
      <c r="F306" s="34"/>
      <c r="G306" s="49"/>
      <c r="H306" s="49"/>
      <c r="I306" s="49"/>
      <c r="J306" s="86"/>
      <c r="K306" s="49"/>
    </row>
    <row r="307" spans="1:11" ht="15" customHeight="1" x14ac:dyDescent="0.25">
      <c r="A307" s="48"/>
      <c r="B307" s="48"/>
      <c r="C307" s="49"/>
      <c r="D307" s="49"/>
      <c r="E307" s="49"/>
      <c r="F307" s="34"/>
      <c r="G307" s="49"/>
      <c r="H307" s="49"/>
      <c r="I307" s="49"/>
      <c r="J307" s="86"/>
      <c r="K307" s="49"/>
    </row>
    <row r="308" spans="1:11" x14ac:dyDescent="0.25">
      <c r="A308" s="48"/>
      <c r="B308" s="48"/>
      <c r="C308" s="49"/>
      <c r="D308" s="49"/>
      <c r="E308" s="49"/>
      <c r="F308" s="34"/>
      <c r="G308" s="49"/>
      <c r="H308" s="49"/>
      <c r="I308" s="49"/>
      <c r="J308" s="86"/>
      <c r="K308" s="49"/>
    </row>
    <row r="309" spans="1:11" x14ac:dyDescent="0.25">
      <c r="A309" s="48"/>
      <c r="B309" s="48"/>
      <c r="C309" s="49"/>
      <c r="D309" s="49"/>
      <c r="E309" s="49"/>
      <c r="F309" s="34"/>
      <c r="G309" s="49"/>
      <c r="H309" s="49"/>
      <c r="I309" s="49"/>
      <c r="J309" s="86"/>
      <c r="K309" s="49"/>
    </row>
    <row r="310" spans="1:11" x14ac:dyDescent="0.25">
      <c r="A310" s="48"/>
      <c r="B310" s="48"/>
      <c r="C310" s="49"/>
      <c r="D310" s="49"/>
      <c r="E310" s="49"/>
      <c r="F310" s="34"/>
      <c r="G310" s="49"/>
      <c r="H310" s="49"/>
      <c r="I310" s="49"/>
      <c r="J310" s="86"/>
      <c r="K310" s="49"/>
    </row>
    <row r="311" spans="1:11" x14ac:dyDescent="0.25">
      <c r="A311" s="48"/>
      <c r="B311" s="48"/>
      <c r="C311" s="49"/>
      <c r="D311" s="49"/>
      <c r="E311" s="49"/>
      <c r="F311" s="34"/>
      <c r="G311" s="49"/>
      <c r="H311" s="49"/>
      <c r="I311" s="49"/>
      <c r="J311" s="86"/>
      <c r="K311" s="49"/>
    </row>
    <row r="312" spans="1:11" x14ac:dyDescent="0.25">
      <c r="A312" s="48"/>
      <c r="B312" s="48"/>
      <c r="C312" s="49"/>
      <c r="D312" s="49"/>
      <c r="E312" s="49"/>
      <c r="F312" s="34"/>
      <c r="G312" s="49"/>
      <c r="H312" s="49"/>
      <c r="I312" s="49"/>
      <c r="J312" s="86"/>
      <c r="K312" s="49"/>
    </row>
    <row r="313" spans="1:11" x14ac:dyDescent="0.25">
      <c r="A313" s="48"/>
      <c r="B313" s="48"/>
      <c r="C313" s="49"/>
      <c r="D313" s="49"/>
      <c r="E313" s="49"/>
      <c r="F313" s="34"/>
      <c r="G313" s="49"/>
      <c r="H313" s="49"/>
      <c r="I313" s="49"/>
      <c r="J313" s="86"/>
      <c r="K313" s="49"/>
    </row>
    <row r="314" spans="1:11" x14ac:dyDescent="0.25">
      <c r="A314" s="48"/>
      <c r="B314" s="48"/>
      <c r="C314" s="49"/>
      <c r="D314" s="49"/>
      <c r="E314" s="49"/>
      <c r="F314" s="34"/>
      <c r="G314" s="49"/>
      <c r="H314" s="49"/>
      <c r="I314" s="49"/>
      <c r="J314" s="86"/>
      <c r="K314" s="49"/>
    </row>
    <row r="315" spans="1:11" x14ac:dyDescent="0.25">
      <c r="A315" s="48"/>
      <c r="B315" s="48"/>
      <c r="C315" s="49"/>
      <c r="D315" s="49"/>
      <c r="E315" s="49"/>
      <c r="F315" s="34"/>
      <c r="G315" s="49"/>
      <c r="H315" s="49"/>
      <c r="I315" s="49"/>
      <c r="J315" s="86"/>
      <c r="K315" s="49"/>
    </row>
    <row r="316" spans="1:11" x14ac:dyDescent="0.25">
      <c r="A316" s="48"/>
      <c r="B316" s="48"/>
      <c r="C316" s="49"/>
      <c r="D316" s="49"/>
      <c r="E316" s="49"/>
      <c r="F316" s="34"/>
      <c r="G316" s="49"/>
      <c r="H316" s="49"/>
      <c r="I316" s="49"/>
      <c r="J316" s="86"/>
      <c r="K316" s="49"/>
    </row>
    <row r="317" spans="1:11" x14ac:dyDescent="0.25">
      <c r="A317" s="48"/>
      <c r="B317" s="48"/>
      <c r="C317" s="49"/>
      <c r="D317" s="49"/>
      <c r="E317" s="49"/>
      <c r="F317" s="34"/>
      <c r="G317" s="49"/>
      <c r="H317" s="49"/>
      <c r="I317" s="49"/>
      <c r="J317" s="86"/>
      <c r="K317" s="49"/>
    </row>
    <row r="318" spans="1:11" x14ac:dyDescent="0.25">
      <c r="A318" s="48"/>
      <c r="B318" s="48"/>
      <c r="C318" s="49"/>
      <c r="D318" s="49"/>
      <c r="E318" s="49"/>
      <c r="F318" s="34"/>
      <c r="G318" s="49"/>
      <c r="H318" s="49"/>
      <c r="I318" s="49"/>
      <c r="J318" s="86"/>
      <c r="K318" s="49"/>
    </row>
    <row r="319" spans="1:11" x14ac:dyDescent="0.25">
      <c r="A319" s="48"/>
      <c r="B319" s="48"/>
      <c r="C319" s="49"/>
      <c r="D319" s="49"/>
      <c r="E319" s="49"/>
      <c r="F319" s="34"/>
      <c r="G319" s="49"/>
      <c r="H319" s="49"/>
      <c r="I319" s="49"/>
      <c r="J319" s="86"/>
      <c r="K319" s="49"/>
    </row>
    <row r="320" spans="1:11" x14ac:dyDescent="0.25">
      <c r="A320" s="48"/>
      <c r="B320" s="48"/>
      <c r="C320" s="49"/>
      <c r="D320" s="49"/>
      <c r="E320" s="49"/>
      <c r="F320" s="34"/>
      <c r="G320" s="49"/>
      <c r="H320" s="49"/>
      <c r="I320" s="49"/>
      <c r="J320" s="86"/>
      <c r="K320" s="49"/>
    </row>
    <row r="321" spans="1:11" x14ac:dyDescent="0.25">
      <c r="A321" s="48"/>
      <c r="B321" s="48"/>
      <c r="C321" s="49"/>
      <c r="D321" s="49"/>
      <c r="E321" s="49"/>
      <c r="F321" s="34"/>
      <c r="G321" s="49"/>
      <c r="H321" s="49"/>
      <c r="I321" s="49"/>
      <c r="J321" s="86"/>
      <c r="K321" s="49"/>
    </row>
    <row r="322" spans="1:11" x14ac:dyDescent="0.25">
      <c r="A322" s="48"/>
      <c r="B322" s="48"/>
      <c r="C322" s="49"/>
      <c r="D322" s="49"/>
      <c r="E322" s="49"/>
      <c r="F322" s="34"/>
      <c r="G322" s="49"/>
      <c r="H322" s="49"/>
      <c r="I322" s="49"/>
      <c r="J322" s="86"/>
      <c r="K322" s="49"/>
    </row>
    <row r="323" spans="1:11" x14ac:dyDescent="0.25">
      <c r="A323" s="48"/>
      <c r="B323" s="48"/>
      <c r="C323" s="49"/>
      <c r="D323" s="49"/>
      <c r="E323" s="49"/>
      <c r="F323" s="34"/>
      <c r="G323" s="49"/>
      <c r="H323" s="49"/>
      <c r="I323" s="49"/>
      <c r="J323" s="86"/>
      <c r="K323" s="49"/>
    </row>
    <row r="324" spans="1:11" x14ac:dyDescent="0.25">
      <c r="A324" s="48"/>
      <c r="B324" s="48"/>
      <c r="C324" s="49"/>
      <c r="D324" s="49"/>
      <c r="E324" s="49"/>
      <c r="F324" s="34"/>
      <c r="G324" s="49"/>
      <c r="H324" s="49"/>
      <c r="I324" s="49"/>
      <c r="J324" s="86"/>
      <c r="K324" s="49"/>
    </row>
    <row r="325" spans="1:11" x14ac:dyDescent="0.25">
      <c r="A325" s="48"/>
      <c r="B325" s="48"/>
      <c r="C325" s="49"/>
      <c r="D325" s="49"/>
      <c r="E325" s="49"/>
      <c r="F325" s="34"/>
      <c r="G325" s="49"/>
      <c r="H325" s="49"/>
      <c r="I325" s="49"/>
      <c r="J325" s="86"/>
      <c r="K325" s="49"/>
    </row>
    <row r="326" spans="1:11" x14ac:dyDescent="0.25">
      <c r="A326" s="48"/>
      <c r="B326" s="48"/>
      <c r="C326" s="49"/>
      <c r="D326" s="49"/>
      <c r="E326" s="49"/>
      <c r="F326" s="34"/>
      <c r="G326" s="49"/>
      <c r="H326" s="49"/>
      <c r="I326" s="49"/>
      <c r="J326" s="86"/>
      <c r="K326" s="49"/>
    </row>
    <row r="327" spans="1:11" x14ac:dyDescent="0.25">
      <c r="A327" s="48"/>
      <c r="B327" s="48"/>
      <c r="C327" s="49"/>
      <c r="D327" s="49"/>
      <c r="E327" s="49"/>
      <c r="F327" s="34"/>
      <c r="G327" s="49"/>
      <c r="H327" s="49"/>
      <c r="I327" s="49"/>
      <c r="J327" s="86"/>
      <c r="K327" s="49"/>
    </row>
    <row r="328" spans="1:11" x14ac:dyDescent="0.25">
      <c r="A328" s="48"/>
      <c r="B328" s="48"/>
      <c r="C328" s="49"/>
      <c r="D328" s="49"/>
      <c r="E328" s="49"/>
      <c r="F328" s="34"/>
      <c r="G328" s="49"/>
      <c r="H328" s="49"/>
      <c r="I328" s="49"/>
      <c r="J328" s="86"/>
      <c r="K328" s="49"/>
    </row>
    <row r="329" spans="1:11" x14ac:dyDescent="0.25">
      <c r="A329" s="48"/>
      <c r="B329" s="48"/>
      <c r="C329" s="49"/>
      <c r="D329" s="49"/>
      <c r="E329" s="49"/>
      <c r="F329" s="34"/>
      <c r="G329" s="49"/>
      <c r="H329" s="49"/>
      <c r="I329" s="49"/>
      <c r="J329" s="86"/>
      <c r="K329" s="49"/>
    </row>
    <row r="330" spans="1:11" x14ac:dyDescent="0.25">
      <c r="A330" s="48"/>
      <c r="B330" s="48"/>
      <c r="C330" s="49"/>
      <c r="D330" s="49"/>
      <c r="E330" s="49"/>
      <c r="F330" s="34"/>
      <c r="G330" s="49"/>
      <c r="H330" s="49"/>
      <c r="I330" s="49"/>
      <c r="J330" s="86"/>
      <c r="K330" s="49"/>
    </row>
    <row r="331" spans="1:11" x14ac:dyDescent="0.25">
      <c r="A331" s="48"/>
      <c r="B331" s="48"/>
      <c r="C331" s="49"/>
      <c r="D331" s="49"/>
      <c r="E331" s="49"/>
      <c r="F331" s="34"/>
      <c r="G331" s="49"/>
      <c r="H331" s="49"/>
      <c r="I331" s="49"/>
      <c r="J331" s="86"/>
      <c r="K331" s="49"/>
    </row>
    <row r="332" spans="1:11" x14ac:dyDescent="0.25">
      <c r="A332" s="48"/>
      <c r="B332" s="48"/>
      <c r="C332" s="49"/>
      <c r="D332" s="49"/>
      <c r="E332" s="49"/>
      <c r="F332" s="34"/>
      <c r="G332" s="49"/>
      <c r="H332" s="49"/>
      <c r="I332" s="49"/>
      <c r="J332" s="86"/>
      <c r="K332" s="49"/>
    </row>
    <row r="333" spans="1:11" x14ac:dyDescent="0.25">
      <c r="A333" s="48"/>
      <c r="B333" s="48"/>
      <c r="C333" s="49"/>
      <c r="D333" s="49"/>
      <c r="E333" s="49"/>
      <c r="F333" s="34"/>
      <c r="G333" s="49"/>
      <c r="H333" s="49"/>
      <c r="I333" s="49"/>
      <c r="J333" s="86"/>
      <c r="K333" s="49"/>
    </row>
    <row r="334" spans="1:11" x14ac:dyDescent="0.25">
      <c r="A334" s="48"/>
      <c r="B334" s="48"/>
      <c r="C334" s="49"/>
      <c r="D334" s="49"/>
      <c r="E334" s="49"/>
      <c r="F334" s="34"/>
      <c r="G334" s="49"/>
      <c r="H334" s="49"/>
      <c r="I334" s="49"/>
      <c r="J334" s="86"/>
      <c r="K334" s="49"/>
    </row>
    <row r="335" spans="1:11" x14ac:dyDescent="0.25">
      <c r="A335" s="48"/>
      <c r="B335" s="48"/>
      <c r="C335" s="49"/>
      <c r="D335" s="49"/>
      <c r="E335" s="49"/>
      <c r="F335" s="34"/>
      <c r="G335" s="49"/>
      <c r="H335" s="49"/>
      <c r="I335" s="49"/>
      <c r="J335" s="86"/>
      <c r="K335" s="49"/>
    </row>
    <row r="336" spans="1:11" x14ac:dyDescent="0.25">
      <c r="A336" s="48"/>
      <c r="B336" s="48"/>
      <c r="C336" s="49"/>
      <c r="D336" s="49"/>
      <c r="E336" s="49"/>
      <c r="F336" s="34"/>
      <c r="G336" s="49"/>
      <c r="H336" s="49"/>
      <c r="I336" s="49"/>
      <c r="J336" s="86"/>
      <c r="K336" s="49"/>
    </row>
    <row r="337" spans="1:11" x14ac:dyDescent="0.25">
      <c r="A337" s="48"/>
      <c r="B337" s="48"/>
      <c r="C337" s="49"/>
      <c r="D337" s="49"/>
      <c r="E337" s="49"/>
      <c r="F337" s="34"/>
      <c r="G337" s="49"/>
      <c r="H337" s="49"/>
      <c r="I337" s="49"/>
      <c r="J337" s="86"/>
      <c r="K337" s="49"/>
    </row>
    <row r="338" spans="1:11" x14ac:dyDescent="0.25">
      <c r="A338" s="48"/>
      <c r="B338" s="48"/>
      <c r="C338" s="49"/>
      <c r="D338" s="49"/>
      <c r="E338" s="49"/>
      <c r="F338" s="34"/>
      <c r="G338" s="49"/>
      <c r="H338" s="49"/>
      <c r="I338" s="49"/>
      <c r="J338" s="86"/>
      <c r="K338" s="49"/>
    </row>
    <row r="339" spans="1:11" x14ac:dyDescent="0.25">
      <c r="A339" s="48"/>
      <c r="B339" s="48"/>
      <c r="C339" s="49"/>
      <c r="D339" s="49"/>
      <c r="E339" s="49"/>
      <c r="F339" s="34"/>
      <c r="G339" s="49"/>
      <c r="H339" s="49"/>
      <c r="I339" s="49"/>
      <c r="J339" s="86"/>
      <c r="K339" s="49"/>
    </row>
    <row r="340" spans="1:11" x14ac:dyDescent="0.25">
      <c r="A340" s="48"/>
      <c r="B340" s="48"/>
      <c r="C340" s="49"/>
      <c r="D340" s="49"/>
      <c r="E340" s="49"/>
      <c r="F340" s="34"/>
      <c r="G340" s="49"/>
      <c r="H340" s="49"/>
      <c r="I340" s="49"/>
      <c r="J340" s="86"/>
      <c r="K340" s="49"/>
    </row>
    <row r="341" spans="1:11" x14ac:dyDescent="0.25">
      <c r="A341" s="48"/>
      <c r="B341" s="48"/>
      <c r="C341" s="49"/>
      <c r="D341" s="49"/>
      <c r="E341" s="49"/>
      <c r="F341" s="34"/>
      <c r="G341" s="49"/>
      <c r="H341" s="49"/>
      <c r="I341" s="49"/>
      <c r="J341" s="86"/>
      <c r="K341" s="49"/>
    </row>
    <row r="342" spans="1:11" x14ac:dyDescent="0.25">
      <c r="A342" s="48"/>
      <c r="B342" s="48"/>
      <c r="C342" s="49"/>
      <c r="D342" s="49"/>
      <c r="E342" s="49"/>
      <c r="F342" s="34"/>
      <c r="G342" s="49"/>
      <c r="H342" s="49"/>
      <c r="I342" s="49"/>
      <c r="J342" s="86"/>
      <c r="K342" s="49"/>
    </row>
    <row r="343" spans="1:11" x14ac:dyDescent="0.25">
      <c r="A343" s="48"/>
      <c r="B343" s="48"/>
      <c r="C343" s="49"/>
      <c r="D343" s="49"/>
      <c r="E343" s="49"/>
      <c r="F343" s="34"/>
      <c r="G343" s="49"/>
      <c r="H343" s="49"/>
      <c r="I343" s="49"/>
      <c r="J343" s="86"/>
      <c r="K343" s="49"/>
    </row>
    <row r="344" spans="1:11" x14ac:dyDescent="0.25">
      <c r="A344" s="48"/>
      <c r="B344" s="48"/>
      <c r="C344" s="49"/>
      <c r="D344" s="49"/>
      <c r="E344" s="49"/>
      <c r="F344" s="34"/>
      <c r="G344" s="49"/>
      <c r="H344" s="49"/>
      <c r="I344" s="49"/>
      <c r="J344" s="86"/>
      <c r="K344" s="49"/>
    </row>
    <row r="345" spans="1:11" x14ac:dyDescent="0.25">
      <c r="A345" s="48"/>
      <c r="B345" s="48"/>
      <c r="C345" s="49"/>
      <c r="D345" s="49"/>
      <c r="E345" s="49"/>
      <c r="F345" s="34"/>
      <c r="G345" s="49"/>
      <c r="H345" s="49"/>
      <c r="I345" s="49"/>
      <c r="J345" s="86"/>
      <c r="K345" s="49"/>
    </row>
    <row r="346" spans="1:11" x14ac:dyDescent="0.25">
      <c r="A346" s="48"/>
      <c r="B346" s="48"/>
      <c r="C346" s="49"/>
      <c r="D346" s="49"/>
      <c r="E346" s="49"/>
      <c r="F346" s="34"/>
      <c r="G346" s="49"/>
      <c r="H346" s="49"/>
      <c r="I346" s="49"/>
      <c r="J346" s="86"/>
      <c r="K346" s="49"/>
    </row>
    <row r="347" spans="1:11" x14ac:dyDescent="0.25">
      <c r="A347" s="48"/>
      <c r="B347" s="48"/>
      <c r="C347" s="49"/>
      <c r="D347" s="49"/>
      <c r="E347" s="49"/>
      <c r="F347" s="34"/>
      <c r="G347" s="49"/>
      <c r="H347" s="49"/>
      <c r="I347" s="49"/>
      <c r="J347" s="86"/>
      <c r="K347" s="49"/>
    </row>
    <row r="348" spans="1:11" x14ac:dyDescent="0.25">
      <c r="A348" s="48"/>
      <c r="B348" s="48"/>
      <c r="C348" s="49"/>
      <c r="D348" s="49"/>
      <c r="E348" s="49"/>
      <c r="F348" s="34"/>
      <c r="G348" s="49"/>
      <c r="H348" s="49"/>
      <c r="I348" s="49"/>
      <c r="J348" s="86"/>
      <c r="K348" s="49"/>
    </row>
    <row r="349" spans="1:11" x14ac:dyDescent="0.25">
      <c r="A349" s="48"/>
      <c r="B349" s="48"/>
      <c r="C349" s="49"/>
      <c r="D349" s="49"/>
      <c r="E349" s="49"/>
      <c r="F349" s="34"/>
      <c r="G349" s="49"/>
      <c r="H349" s="49"/>
      <c r="I349" s="49"/>
      <c r="J349" s="86"/>
      <c r="K349" s="49"/>
    </row>
    <row r="350" spans="1:11" x14ac:dyDescent="0.25">
      <c r="A350" s="48"/>
      <c r="B350" s="48"/>
      <c r="C350" s="49"/>
      <c r="D350" s="49"/>
      <c r="E350" s="49"/>
      <c r="F350" s="34"/>
      <c r="G350" s="49"/>
      <c r="H350" s="49"/>
      <c r="I350" s="49"/>
      <c r="J350" s="86"/>
      <c r="K350" s="49"/>
    </row>
    <row r="351" spans="1:11" x14ac:dyDescent="0.25">
      <c r="A351" s="48"/>
      <c r="B351" s="48"/>
      <c r="C351" s="49"/>
      <c r="D351" s="49"/>
      <c r="E351" s="49"/>
      <c r="F351" s="34"/>
      <c r="G351" s="49"/>
      <c r="H351" s="49"/>
      <c r="I351" s="49"/>
      <c r="J351" s="86"/>
      <c r="K351" s="49"/>
    </row>
    <row r="352" spans="1:11" x14ac:dyDescent="0.25">
      <c r="A352" s="48"/>
      <c r="B352" s="48"/>
      <c r="C352" s="49"/>
      <c r="D352" s="49"/>
      <c r="E352" s="49"/>
      <c r="F352" s="34"/>
      <c r="G352" s="49"/>
      <c r="H352" s="49"/>
      <c r="I352" s="49"/>
      <c r="J352" s="86"/>
      <c r="K352" s="49"/>
    </row>
    <row r="353" spans="1:11" x14ac:dyDescent="0.25">
      <c r="A353" s="48"/>
      <c r="B353" s="48"/>
      <c r="C353" s="49"/>
      <c r="D353" s="49"/>
      <c r="E353" s="49"/>
      <c r="F353" s="34"/>
      <c r="G353" s="49"/>
      <c r="H353" s="49"/>
      <c r="I353" s="49"/>
      <c r="J353" s="86"/>
      <c r="K353" s="49"/>
    </row>
    <row r="354" spans="1:11" x14ac:dyDescent="0.25">
      <c r="A354" s="48"/>
      <c r="B354" s="48"/>
      <c r="C354" s="49"/>
      <c r="D354" s="49"/>
      <c r="E354" s="49"/>
      <c r="F354" s="34"/>
      <c r="G354" s="49"/>
      <c r="H354" s="49"/>
      <c r="I354" s="49"/>
      <c r="J354" s="86"/>
      <c r="K354" s="49"/>
    </row>
    <row r="355" spans="1:11" x14ac:dyDescent="0.25">
      <c r="A355" s="48"/>
      <c r="B355" s="48"/>
      <c r="C355" s="49"/>
      <c r="D355" s="49"/>
      <c r="E355" s="49"/>
      <c r="F355" s="34"/>
      <c r="G355" s="49"/>
      <c r="H355" s="49"/>
      <c r="I355" s="49"/>
      <c r="J355" s="86"/>
      <c r="K355" s="49"/>
    </row>
    <row r="356" spans="1:11" x14ac:dyDescent="0.25">
      <c r="A356" s="48"/>
      <c r="B356" s="48"/>
      <c r="C356" s="49"/>
      <c r="D356" s="49"/>
      <c r="E356" s="49"/>
      <c r="F356" s="34"/>
      <c r="G356" s="49"/>
      <c r="H356" s="49"/>
      <c r="I356" s="49"/>
      <c r="J356" s="86"/>
      <c r="K356" s="49"/>
    </row>
    <row r="357" spans="1:11" x14ac:dyDescent="0.25">
      <c r="A357" s="48"/>
      <c r="B357" s="48"/>
      <c r="C357" s="49"/>
      <c r="D357" s="49"/>
      <c r="E357" s="49"/>
      <c r="F357" s="34"/>
      <c r="G357" s="49"/>
      <c r="H357" s="49"/>
      <c r="I357" s="49"/>
      <c r="J357" s="86"/>
      <c r="K357" s="49"/>
    </row>
    <row r="358" spans="1:11" x14ac:dyDescent="0.25">
      <c r="A358" s="48"/>
      <c r="B358" s="48"/>
      <c r="C358" s="49"/>
      <c r="D358" s="49"/>
      <c r="E358" s="49"/>
      <c r="F358" s="34"/>
      <c r="G358" s="49"/>
      <c r="H358" s="49"/>
      <c r="I358" s="49"/>
      <c r="J358" s="86"/>
      <c r="K358" s="49"/>
    </row>
    <row r="359" spans="1:11" x14ac:dyDescent="0.25">
      <c r="A359" s="48"/>
      <c r="B359" s="48"/>
      <c r="C359" s="49"/>
      <c r="D359" s="49"/>
      <c r="E359" s="49"/>
      <c r="F359" s="34"/>
      <c r="G359" s="49"/>
      <c r="H359" s="49"/>
      <c r="I359" s="49"/>
      <c r="J359" s="86"/>
      <c r="K359" s="49"/>
    </row>
    <row r="360" spans="1:11" x14ac:dyDescent="0.25">
      <c r="A360" s="48"/>
      <c r="B360" s="48"/>
      <c r="C360" s="49"/>
      <c r="D360" s="49"/>
      <c r="E360" s="49"/>
      <c r="F360" s="34"/>
      <c r="G360" s="49"/>
      <c r="H360" s="49"/>
      <c r="I360" s="49"/>
      <c r="J360" s="86"/>
      <c r="K360" s="49"/>
    </row>
    <row r="361" spans="1:11" x14ac:dyDescent="0.25">
      <c r="A361" s="48"/>
      <c r="B361" s="48"/>
      <c r="C361" s="49"/>
      <c r="D361" s="49"/>
      <c r="E361" s="49"/>
      <c r="F361" s="34"/>
      <c r="G361" s="49"/>
      <c r="H361" s="49"/>
      <c r="I361" s="49"/>
      <c r="J361" s="86"/>
      <c r="K361" s="49"/>
    </row>
    <row r="362" spans="1:11" x14ac:dyDescent="0.25">
      <c r="A362" s="48"/>
      <c r="B362" s="48"/>
      <c r="C362" s="49"/>
      <c r="D362" s="49"/>
      <c r="E362" s="49"/>
      <c r="F362" s="34"/>
      <c r="G362" s="49"/>
      <c r="H362" s="49"/>
      <c r="I362" s="49"/>
      <c r="J362" s="86"/>
      <c r="K362" s="49"/>
    </row>
    <row r="363" spans="1:11" x14ac:dyDescent="0.25">
      <c r="A363" s="48"/>
      <c r="B363" s="48"/>
      <c r="C363" s="49"/>
      <c r="D363" s="49"/>
      <c r="E363" s="49"/>
      <c r="F363" s="34"/>
      <c r="G363" s="49"/>
      <c r="H363" s="49"/>
      <c r="I363" s="49"/>
      <c r="J363" s="86"/>
      <c r="K363" s="49"/>
    </row>
    <row r="364" spans="1:11" x14ac:dyDescent="0.25">
      <c r="A364" s="48"/>
      <c r="B364" s="48"/>
      <c r="C364" s="49"/>
      <c r="D364" s="49"/>
      <c r="E364" s="49"/>
      <c r="F364" s="34"/>
      <c r="G364" s="49"/>
      <c r="H364" s="49"/>
      <c r="I364" s="49"/>
      <c r="J364" s="86"/>
      <c r="K364" s="49"/>
    </row>
    <row r="365" spans="1:11" x14ac:dyDescent="0.25">
      <c r="A365" s="48"/>
      <c r="B365" s="48"/>
      <c r="C365" s="49"/>
      <c r="D365" s="49"/>
      <c r="E365" s="49"/>
      <c r="F365" s="34"/>
      <c r="G365" s="49"/>
      <c r="H365" s="49"/>
      <c r="I365" s="49"/>
      <c r="J365" s="86"/>
      <c r="K365" s="49"/>
    </row>
    <row r="366" spans="1:11" x14ac:dyDescent="0.25">
      <c r="A366" s="48"/>
      <c r="B366" s="48"/>
      <c r="C366" s="49"/>
      <c r="D366" s="49"/>
      <c r="E366" s="49"/>
      <c r="F366" s="34"/>
      <c r="G366" s="49"/>
      <c r="H366" s="49"/>
      <c r="I366" s="49"/>
      <c r="J366" s="86"/>
      <c r="K366" s="49"/>
    </row>
    <row r="367" spans="1:11" x14ac:dyDescent="0.25">
      <c r="A367" s="48"/>
      <c r="B367" s="48"/>
      <c r="C367" s="49"/>
      <c r="D367" s="49"/>
      <c r="E367" s="49"/>
      <c r="F367" s="34"/>
      <c r="G367" s="49"/>
      <c r="H367" s="49"/>
      <c r="I367" s="49"/>
      <c r="J367" s="86"/>
      <c r="K367" s="49"/>
    </row>
    <row r="368" spans="1:11" x14ac:dyDescent="0.25">
      <c r="A368" s="48"/>
      <c r="B368" s="48"/>
      <c r="C368" s="49"/>
      <c r="D368" s="49"/>
      <c r="E368" s="49"/>
      <c r="F368" s="34"/>
      <c r="G368" s="49"/>
      <c r="H368" s="49"/>
      <c r="I368" s="49"/>
      <c r="J368" s="86"/>
      <c r="K368" s="49"/>
    </row>
    <row r="369" spans="1:11" x14ac:dyDescent="0.25">
      <c r="A369" s="48"/>
      <c r="B369" s="48"/>
      <c r="C369" s="49"/>
      <c r="D369" s="49"/>
      <c r="E369" s="49"/>
      <c r="F369" s="34"/>
      <c r="G369" s="49"/>
      <c r="H369" s="49"/>
      <c r="I369" s="49"/>
      <c r="J369" s="86"/>
      <c r="K369" s="49"/>
    </row>
    <row r="370" spans="1:11" x14ac:dyDescent="0.25">
      <c r="A370" s="48"/>
      <c r="B370" s="48"/>
      <c r="C370" s="49"/>
      <c r="D370" s="49"/>
      <c r="E370" s="49"/>
      <c r="F370" s="34"/>
      <c r="G370" s="49"/>
      <c r="H370" s="49"/>
      <c r="I370" s="49"/>
      <c r="J370" s="86"/>
      <c r="K370" s="49"/>
    </row>
    <row r="371" spans="1:11" x14ac:dyDescent="0.25">
      <c r="A371" s="48"/>
      <c r="B371" s="48"/>
      <c r="C371" s="49"/>
      <c r="D371" s="49"/>
      <c r="E371" s="49"/>
      <c r="F371" s="34"/>
      <c r="G371" s="49"/>
      <c r="H371" s="49"/>
      <c r="I371" s="49"/>
      <c r="J371" s="86"/>
      <c r="K371" s="49"/>
    </row>
    <row r="372" spans="1:11" x14ac:dyDescent="0.25">
      <c r="A372" s="48"/>
      <c r="B372" s="48"/>
      <c r="C372" s="49"/>
      <c r="D372" s="49"/>
      <c r="E372" s="49"/>
      <c r="F372" s="34"/>
      <c r="G372" s="49"/>
      <c r="H372" s="49"/>
      <c r="I372" s="49"/>
      <c r="J372" s="86"/>
      <c r="K372" s="49"/>
    </row>
    <row r="373" spans="1:11" x14ac:dyDescent="0.25">
      <c r="A373" s="48"/>
      <c r="B373" s="48"/>
      <c r="C373" s="49"/>
      <c r="D373" s="49"/>
      <c r="E373" s="49"/>
      <c r="F373" s="34"/>
      <c r="G373" s="49"/>
      <c r="H373" s="49"/>
      <c r="I373" s="49"/>
      <c r="J373" s="86"/>
      <c r="K373" s="49"/>
    </row>
    <row r="374" spans="1:11" x14ac:dyDescent="0.25">
      <c r="A374" s="48"/>
      <c r="B374" s="48"/>
      <c r="C374" s="49"/>
      <c r="D374" s="49"/>
      <c r="E374" s="49"/>
      <c r="F374" s="34"/>
      <c r="G374" s="49"/>
      <c r="H374" s="49"/>
      <c r="I374" s="49"/>
      <c r="J374" s="86"/>
      <c r="K374" s="49"/>
    </row>
    <row r="375" spans="1:11" x14ac:dyDescent="0.25">
      <c r="A375" s="48"/>
      <c r="B375" s="48"/>
      <c r="C375" s="49"/>
      <c r="D375" s="49"/>
      <c r="E375" s="49"/>
      <c r="F375" s="34"/>
      <c r="G375" s="49"/>
      <c r="H375" s="49"/>
      <c r="I375" s="49"/>
      <c r="J375" s="86"/>
      <c r="K375" s="49"/>
    </row>
    <row r="376" spans="1:11" x14ac:dyDescent="0.25">
      <c r="A376" s="48"/>
      <c r="B376" s="48"/>
      <c r="C376" s="49"/>
      <c r="D376" s="49"/>
      <c r="E376" s="49"/>
      <c r="F376" s="34"/>
      <c r="G376" s="49"/>
      <c r="H376" s="49"/>
      <c r="I376" s="49"/>
      <c r="J376" s="86"/>
      <c r="K376" s="49"/>
    </row>
    <row r="377" spans="1:11" x14ac:dyDescent="0.25">
      <c r="A377" s="48"/>
      <c r="B377" s="48"/>
      <c r="C377" s="49"/>
      <c r="D377" s="49"/>
      <c r="E377" s="49"/>
      <c r="F377" s="34"/>
      <c r="G377" s="49"/>
      <c r="H377" s="49"/>
      <c r="I377" s="49"/>
      <c r="J377" s="86"/>
      <c r="K377" s="49"/>
    </row>
    <row r="378" spans="1:11" x14ac:dyDescent="0.25">
      <c r="A378" s="48"/>
      <c r="B378" s="48"/>
      <c r="C378" s="49"/>
      <c r="D378" s="49"/>
      <c r="E378" s="49"/>
      <c r="F378" s="34"/>
      <c r="G378" s="49"/>
      <c r="H378" s="49"/>
      <c r="I378" s="49"/>
      <c r="J378" s="86"/>
      <c r="K378" s="49"/>
    </row>
    <row r="379" spans="1:11" x14ac:dyDescent="0.25">
      <c r="A379" s="48"/>
      <c r="B379" s="48"/>
      <c r="C379" s="49"/>
      <c r="D379" s="49"/>
      <c r="E379" s="49"/>
      <c r="F379" s="34"/>
      <c r="G379" s="49"/>
      <c r="H379" s="49"/>
      <c r="I379" s="49"/>
      <c r="J379" s="86"/>
      <c r="K379" s="49"/>
    </row>
    <row r="380" spans="1:11" x14ac:dyDescent="0.25">
      <c r="A380" s="48"/>
      <c r="B380" s="48"/>
      <c r="C380" s="49"/>
      <c r="D380" s="49"/>
      <c r="E380" s="49"/>
      <c r="F380" s="34"/>
      <c r="G380" s="49"/>
      <c r="H380" s="49"/>
      <c r="I380" s="49"/>
      <c r="J380" s="86"/>
      <c r="K380" s="49"/>
    </row>
    <row r="381" spans="1:11" x14ac:dyDescent="0.25">
      <c r="A381" s="48"/>
      <c r="B381" s="48"/>
      <c r="C381" s="49"/>
      <c r="D381" s="49"/>
      <c r="E381" s="49"/>
      <c r="F381" s="34"/>
      <c r="G381" s="49"/>
      <c r="H381" s="49"/>
      <c r="I381" s="49"/>
      <c r="J381" s="86"/>
      <c r="K381" s="49"/>
    </row>
    <row r="382" spans="1:11" x14ac:dyDescent="0.25">
      <c r="A382" s="48"/>
      <c r="B382" s="48"/>
      <c r="C382" s="49"/>
      <c r="D382" s="49"/>
      <c r="E382" s="49"/>
      <c r="F382" s="34"/>
      <c r="G382" s="49"/>
      <c r="H382" s="49"/>
      <c r="I382" s="49"/>
      <c r="J382" s="86"/>
      <c r="K382" s="49"/>
    </row>
    <row r="383" spans="1:11" x14ac:dyDescent="0.25">
      <c r="A383" s="48"/>
      <c r="B383" s="48"/>
      <c r="C383" s="49"/>
      <c r="D383" s="49"/>
      <c r="E383" s="49"/>
      <c r="F383" s="34"/>
      <c r="G383" s="49"/>
      <c r="H383" s="49"/>
      <c r="I383" s="49"/>
      <c r="J383" s="86"/>
      <c r="K383" s="49"/>
    </row>
    <row r="384" spans="1:11" x14ac:dyDescent="0.25">
      <c r="A384" s="48"/>
      <c r="B384" s="48"/>
      <c r="C384" s="49"/>
      <c r="D384" s="49"/>
      <c r="E384" s="49"/>
      <c r="F384" s="34"/>
      <c r="G384" s="49"/>
      <c r="H384" s="49"/>
      <c r="I384" s="49"/>
      <c r="J384" s="86"/>
      <c r="K384" s="49"/>
    </row>
    <row r="385" spans="1:11" x14ac:dyDescent="0.25">
      <c r="A385" s="48"/>
      <c r="B385" s="48"/>
      <c r="C385" s="49"/>
      <c r="D385" s="49"/>
      <c r="E385" s="49"/>
      <c r="F385" s="34"/>
      <c r="G385" s="49"/>
      <c r="H385" s="49"/>
      <c r="I385" s="49"/>
      <c r="J385" s="86"/>
      <c r="K385" s="49"/>
    </row>
    <row r="386" spans="1:11" x14ac:dyDescent="0.25">
      <c r="A386" s="48"/>
      <c r="B386" s="48"/>
      <c r="C386" s="49"/>
      <c r="D386" s="49"/>
      <c r="E386" s="49"/>
      <c r="F386" s="34"/>
      <c r="G386" s="49"/>
      <c r="H386" s="49"/>
      <c r="I386" s="49"/>
      <c r="J386" s="86"/>
      <c r="K386" s="49"/>
    </row>
    <row r="387" spans="1:11" x14ac:dyDescent="0.25">
      <c r="A387" s="48"/>
      <c r="B387" s="48"/>
      <c r="C387" s="49"/>
      <c r="D387" s="49"/>
      <c r="E387" s="49"/>
      <c r="F387" s="34"/>
      <c r="G387" s="49"/>
      <c r="H387" s="49"/>
      <c r="I387" s="49"/>
      <c r="J387" s="86"/>
      <c r="K387" s="49"/>
    </row>
    <row r="388" spans="1:11" x14ac:dyDescent="0.25">
      <c r="A388" s="48"/>
      <c r="B388" s="48"/>
      <c r="C388" s="49"/>
      <c r="D388" s="49"/>
      <c r="E388" s="49"/>
      <c r="F388" s="34"/>
      <c r="G388" s="49"/>
      <c r="H388" s="49"/>
      <c r="I388" s="49"/>
      <c r="J388" s="86"/>
      <c r="K388" s="49"/>
    </row>
    <row r="389" spans="1:11" x14ac:dyDescent="0.25">
      <c r="A389" s="48"/>
      <c r="B389" s="48"/>
      <c r="C389" s="49"/>
      <c r="D389" s="49"/>
      <c r="E389" s="49"/>
      <c r="F389" s="34"/>
      <c r="G389" s="49"/>
      <c r="H389" s="49"/>
      <c r="I389" s="49"/>
      <c r="J389" s="86"/>
      <c r="K389" s="49"/>
    </row>
    <row r="390" spans="1:11" x14ac:dyDescent="0.25">
      <c r="A390" s="48"/>
      <c r="B390" s="48"/>
      <c r="C390" s="49"/>
      <c r="D390" s="49"/>
      <c r="E390" s="49"/>
      <c r="F390" s="34"/>
      <c r="G390" s="49"/>
      <c r="H390" s="49"/>
      <c r="I390" s="49"/>
      <c r="J390" s="86"/>
      <c r="K390" s="49"/>
    </row>
    <row r="391" spans="1:11" x14ac:dyDescent="0.25">
      <c r="A391" s="48"/>
      <c r="B391" s="48"/>
      <c r="C391" s="49"/>
      <c r="D391" s="49"/>
      <c r="E391" s="49"/>
      <c r="F391" s="34"/>
      <c r="G391" s="49"/>
      <c r="H391" s="49"/>
      <c r="I391" s="49"/>
      <c r="J391" s="86"/>
      <c r="K391" s="49"/>
    </row>
    <row r="392" spans="1:11" x14ac:dyDescent="0.25">
      <c r="A392" s="48"/>
      <c r="B392" s="48"/>
      <c r="C392" s="49"/>
      <c r="D392" s="49"/>
      <c r="E392" s="49"/>
      <c r="F392" s="34"/>
      <c r="G392" s="49"/>
      <c r="H392" s="49"/>
      <c r="I392" s="49"/>
      <c r="J392" s="86"/>
      <c r="K392" s="49"/>
    </row>
    <row r="393" spans="1:11" x14ac:dyDescent="0.25">
      <c r="A393" s="48"/>
      <c r="B393" s="48"/>
      <c r="C393" s="49"/>
      <c r="D393" s="49"/>
      <c r="E393" s="49"/>
      <c r="F393" s="34"/>
      <c r="G393" s="49"/>
      <c r="H393" s="49"/>
      <c r="I393" s="49"/>
      <c r="J393" s="86"/>
      <c r="K393" s="49"/>
    </row>
    <row r="394" spans="1:11" x14ac:dyDescent="0.25">
      <c r="A394" s="48"/>
      <c r="B394" s="48"/>
      <c r="C394" s="49"/>
      <c r="D394" s="49"/>
      <c r="E394" s="49"/>
      <c r="F394" s="34"/>
      <c r="G394" s="49"/>
      <c r="H394" s="49"/>
      <c r="I394" s="49"/>
      <c r="J394" s="86"/>
      <c r="K394" s="49"/>
    </row>
    <row r="395" spans="1:11" x14ac:dyDescent="0.25">
      <c r="A395" s="48"/>
      <c r="B395" s="48"/>
      <c r="C395" s="49"/>
      <c r="D395" s="49"/>
      <c r="E395" s="49"/>
      <c r="F395" s="34"/>
      <c r="G395" s="49"/>
      <c r="H395" s="49"/>
      <c r="I395" s="49"/>
      <c r="J395" s="86"/>
      <c r="K395" s="49"/>
    </row>
    <row r="396" spans="1:11" x14ac:dyDescent="0.25">
      <c r="A396" s="48"/>
      <c r="B396" s="48"/>
      <c r="C396" s="49"/>
      <c r="D396" s="49"/>
      <c r="E396" s="49"/>
      <c r="F396" s="34"/>
      <c r="G396" s="49"/>
      <c r="H396" s="49"/>
      <c r="I396" s="49"/>
      <c r="J396" s="86"/>
      <c r="K396" s="49"/>
    </row>
    <row r="397" spans="1:11" x14ac:dyDescent="0.25">
      <c r="A397" s="48"/>
      <c r="B397" s="48"/>
      <c r="C397" s="49"/>
      <c r="D397" s="49"/>
      <c r="E397" s="49"/>
      <c r="F397" s="34"/>
      <c r="G397" s="49"/>
      <c r="H397" s="49"/>
      <c r="I397" s="49"/>
      <c r="J397" s="86"/>
      <c r="K397" s="49"/>
    </row>
    <row r="398" spans="1:11" x14ac:dyDescent="0.25">
      <c r="A398" s="48"/>
      <c r="B398" s="48"/>
      <c r="C398" s="49"/>
      <c r="D398" s="49"/>
      <c r="E398" s="49"/>
      <c r="F398" s="34"/>
      <c r="G398" s="49"/>
      <c r="H398" s="49"/>
      <c r="I398" s="49"/>
      <c r="J398" s="86"/>
      <c r="K398" s="49"/>
    </row>
    <row r="399" spans="1:11" x14ac:dyDescent="0.25">
      <c r="A399" s="48"/>
      <c r="B399" s="48"/>
      <c r="C399" s="49"/>
      <c r="D399" s="49"/>
      <c r="E399" s="49"/>
      <c r="F399" s="34"/>
      <c r="G399" s="49"/>
      <c r="H399" s="49"/>
      <c r="I399" s="49"/>
      <c r="J399" s="86"/>
      <c r="K399" s="49"/>
    </row>
    <row r="400" spans="1:11" x14ac:dyDescent="0.25">
      <c r="A400" s="48"/>
      <c r="B400" s="48"/>
      <c r="C400" s="49"/>
      <c r="D400" s="49"/>
      <c r="E400" s="49"/>
      <c r="F400" s="34"/>
      <c r="G400" s="49"/>
      <c r="H400" s="49"/>
      <c r="I400" s="49"/>
      <c r="J400" s="86"/>
      <c r="K400" s="49"/>
    </row>
    <row r="401" spans="1:11" x14ac:dyDescent="0.25">
      <c r="A401" s="48"/>
      <c r="B401" s="48"/>
      <c r="C401" s="49"/>
      <c r="D401" s="49"/>
      <c r="E401" s="49"/>
      <c r="F401" s="34"/>
      <c r="G401" s="49"/>
      <c r="H401" s="49"/>
      <c r="I401" s="49"/>
      <c r="J401" s="86"/>
      <c r="K401" s="49"/>
    </row>
    <row r="402" spans="1:11" x14ac:dyDescent="0.25">
      <c r="A402" s="48"/>
      <c r="B402" s="48"/>
      <c r="C402" s="49"/>
      <c r="D402" s="49"/>
      <c r="E402" s="49"/>
      <c r="F402" s="34"/>
      <c r="G402" s="49"/>
      <c r="H402" s="49"/>
      <c r="I402" s="49"/>
      <c r="J402" s="86"/>
      <c r="K402" s="49"/>
    </row>
    <row r="403" spans="1:11" x14ac:dyDescent="0.25">
      <c r="A403" s="48"/>
      <c r="B403" s="48"/>
      <c r="C403" s="49"/>
      <c r="D403" s="49"/>
      <c r="E403" s="49"/>
      <c r="F403" s="34"/>
      <c r="G403" s="49"/>
      <c r="H403" s="49"/>
      <c r="I403" s="49"/>
      <c r="J403" s="86"/>
      <c r="K403" s="49"/>
    </row>
    <row r="404" spans="1:11" x14ac:dyDescent="0.25">
      <c r="A404" s="48"/>
      <c r="B404" s="48"/>
      <c r="C404" s="49"/>
      <c r="D404" s="49"/>
      <c r="E404" s="49"/>
      <c r="F404" s="34"/>
      <c r="G404" s="49"/>
      <c r="H404" s="49"/>
      <c r="I404" s="49"/>
      <c r="J404" s="86"/>
      <c r="K404" s="49"/>
    </row>
    <row r="405" spans="1:11" x14ac:dyDescent="0.25">
      <c r="A405" s="48"/>
      <c r="B405" s="48"/>
      <c r="C405" s="49"/>
      <c r="D405" s="49"/>
      <c r="E405" s="49"/>
      <c r="F405" s="34"/>
      <c r="G405" s="49"/>
      <c r="H405" s="49"/>
      <c r="I405" s="49"/>
      <c r="J405" s="86"/>
      <c r="K405" s="49"/>
    </row>
    <row r="406" spans="1:11" x14ac:dyDescent="0.25">
      <c r="A406" s="48"/>
      <c r="B406" s="48"/>
      <c r="C406" s="49"/>
      <c r="D406" s="49"/>
      <c r="E406" s="49"/>
      <c r="F406" s="34"/>
      <c r="G406" s="49"/>
      <c r="H406" s="49"/>
      <c r="I406" s="49"/>
      <c r="J406" s="86"/>
      <c r="K406" s="49"/>
    </row>
    <row r="407" spans="1:11" x14ac:dyDescent="0.25">
      <c r="A407" s="48"/>
      <c r="B407" s="48"/>
      <c r="C407" s="49"/>
      <c r="D407" s="49"/>
      <c r="E407" s="49"/>
      <c r="F407" s="34"/>
      <c r="G407" s="49"/>
      <c r="H407" s="49"/>
      <c r="I407" s="49"/>
      <c r="J407" s="86"/>
      <c r="K407" s="49"/>
    </row>
    <row r="408" spans="1:11" x14ac:dyDescent="0.25">
      <c r="A408" s="48"/>
      <c r="B408" s="48"/>
      <c r="C408" s="49"/>
      <c r="D408" s="49"/>
      <c r="E408" s="49"/>
      <c r="F408" s="34"/>
      <c r="G408" s="49"/>
      <c r="H408" s="49"/>
      <c r="I408" s="49"/>
      <c r="J408" s="86"/>
      <c r="K408" s="49"/>
    </row>
    <row r="409" spans="1:11" x14ac:dyDescent="0.25">
      <c r="A409" s="48"/>
      <c r="B409" s="48"/>
      <c r="C409" s="49"/>
      <c r="D409" s="49"/>
      <c r="E409" s="49"/>
      <c r="F409" s="34"/>
      <c r="G409" s="49"/>
      <c r="H409" s="49"/>
      <c r="I409" s="49"/>
      <c r="J409" s="86"/>
      <c r="K409" s="49"/>
    </row>
    <row r="410" spans="1:11" x14ac:dyDescent="0.25">
      <c r="A410" s="48"/>
      <c r="B410" s="48"/>
      <c r="C410" s="49"/>
      <c r="D410" s="49"/>
      <c r="E410" s="49"/>
      <c r="F410" s="34"/>
      <c r="G410" s="49"/>
      <c r="H410" s="49"/>
      <c r="I410" s="49"/>
      <c r="J410" s="86"/>
      <c r="K410" s="49"/>
    </row>
    <row r="411" spans="1:11" x14ac:dyDescent="0.25">
      <c r="A411" s="48"/>
      <c r="B411" s="48"/>
      <c r="C411" s="49"/>
      <c r="D411" s="49"/>
      <c r="E411" s="49"/>
      <c r="F411" s="34"/>
      <c r="G411" s="49"/>
      <c r="H411" s="49"/>
      <c r="I411" s="49"/>
      <c r="J411" s="86"/>
      <c r="K411" s="49"/>
    </row>
    <row r="412" spans="1:11" x14ac:dyDescent="0.25">
      <c r="A412" s="48"/>
      <c r="B412" s="48"/>
      <c r="C412" s="49"/>
      <c r="D412" s="49"/>
      <c r="E412" s="49"/>
      <c r="F412" s="34"/>
      <c r="G412" s="49"/>
      <c r="H412" s="49"/>
      <c r="I412" s="49"/>
      <c r="J412" s="86"/>
      <c r="K412" s="49"/>
    </row>
    <row r="413" spans="1:11" x14ac:dyDescent="0.25">
      <c r="A413" s="48"/>
      <c r="B413" s="48"/>
      <c r="C413" s="49"/>
      <c r="D413" s="49"/>
      <c r="E413" s="49"/>
      <c r="F413" s="34"/>
      <c r="G413" s="49"/>
      <c r="H413" s="49"/>
      <c r="I413" s="49"/>
      <c r="J413" s="86"/>
      <c r="K413" s="49"/>
    </row>
    <row r="414" spans="1:11" x14ac:dyDescent="0.25">
      <c r="A414" s="48"/>
      <c r="B414" s="48"/>
      <c r="C414" s="49"/>
      <c r="D414" s="49"/>
      <c r="E414" s="49"/>
      <c r="F414" s="34"/>
      <c r="G414" s="49"/>
      <c r="H414" s="49"/>
      <c r="I414" s="49"/>
      <c r="J414" s="86"/>
      <c r="K414" s="49"/>
    </row>
    <row r="415" spans="1:11" x14ac:dyDescent="0.25">
      <c r="A415" s="48"/>
      <c r="B415" s="48"/>
      <c r="C415" s="49"/>
      <c r="D415" s="49"/>
      <c r="E415" s="49"/>
      <c r="F415" s="34"/>
      <c r="G415" s="49"/>
      <c r="H415" s="49"/>
      <c r="I415" s="49"/>
      <c r="J415" s="86"/>
      <c r="K415" s="49"/>
    </row>
    <row r="416" spans="1:11" x14ac:dyDescent="0.25">
      <c r="A416" s="48"/>
      <c r="B416" s="48"/>
      <c r="C416" s="49"/>
      <c r="D416" s="49"/>
      <c r="E416" s="49"/>
      <c r="F416" s="34"/>
      <c r="G416" s="49"/>
      <c r="H416" s="49"/>
      <c r="I416" s="49"/>
      <c r="J416" s="86"/>
      <c r="K416" s="49"/>
    </row>
    <row r="417" spans="1:11" x14ac:dyDescent="0.25">
      <c r="A417" s="48"/>
      <c r="B417" s="48"/>
      <c r="C417" s="49"/>
      <c r="D417" s="49"/>
      <c r="E417" s="49"/>
      <c r="F417" s="34"/>
      <c r="G417" s="49"/>
      <c r="H417" s="49"/>
      <c r="I417" s="49"/>
      <c r="J417" s="86"/>
      <c r="K417" s="49"/>
    </row>
    <row r="418" spans="1:11" x14ac:dyDescent="0.25">
      <c r="A418" s="48"/>
      <c r="B418" s="48"/>
      <c r="C418" s="49"/>
      <c r="D418" s="49"/>
      <c r="E418" s="49"/>
      <c r="F418" s="34"/>
      <c r="G418" s="49"/>
      <c r="H418" s="49"/>
      <c r="I418" s="49"/>
      <c r="J418" s="86"/>
      <c r="K418" s="49"/>
    </row>
    <row r="419" spans="1:11" x14ac:dyDescent="0.25">
      <c r="A419" s="48"/>
      <c r="B419" s="48"/>
      <c r="C419" s="49"/>
      <c r="D419" s="49"/>
      <c r="E419" s="49"/>
      <c r="F419" s="34"/>
      <c r="G419" s="49"/>
      <c r="H419" s="49"/>
      <c r="I419" s="49"/>
      <c r="J419" s="86"/>
      <c r="K419" s="49"/>
    </row>
    <row r="420" spans="1:11" x14ac:dyDescent="0.25">
      <c r="A420" s="48"/>
      <c r="B420" s="48"/>
      <c r="C420" s="49"/>
      <c r="D420" s="49"/>
      <c r="E420" s="49"/>
      <c r="F420" s="34"/>
      <c r="G420" s="49"/>
      <c r="H420" s="49"/>
      <c r="I420" s="49"/>
      <c r="J420" s="86"/>
      <c r="K420" s="49"/>
    </row>
    <row r="421" spans="1:11" x14ac:dyDescent="0.25">
      <c r="A421" s="48"/>
      <c r="B421" s="48"/>
      <c r="C421" s="49"/>
      <c r="D421" s="49"/>
      <c r="E421" s="49"/>
      <c r="F421" s="34"/>
      <c r="G421" s="49"/>
      <c r="H421" s="49"/>
      <c r="I421" s="49"/>
      <c r="J421" s="86"/>
      <c r="K421" s="49"/>
    </row>
    <row r="422" spans="1:11" x14ac:dyDescent="0.25">
      <c r="A422" s="48"/>
      <c r="B422" s="48"/>
      <c r="C422" s="49"/>
      <c r="D422" s="49"/>
      <c r="E422" s="49"/>
      <c r="F422" s="34"/>
      <c r="G422" s="49"/>
      <c r="H422" s="49"/>
      <c r="I422" s="49"/>
      <c r="J422" s="86"/>
      <c r="K422" s="49"/>
    </row>
    <row r="423" spans="1:11" x14ac:dyDescent="0.25">
      <c r="A423" s="48"/>
      <c r="B423" s="48"/>
      <c r="C423" s="49"/>
      <c r="D423" s="49"/>
      <c r="E423" s="49"/>
      <c r="F423" s="34"/>
      <c r="G423" s="49"/>
      <c r="H423" s="49"/>
      <c r="I423" s="49"/>
      <c r="J423" s="86"/>
      <c r="K423" s="49"/>
    </row>
    <row r="424" spans="1:11" x14ac:dyDescent="0.25">
      <c r="A424" s="48"/>
      <c r="B424" s="48"/>
      <c r="C424" s="49"/>
      <c r="D424" s="49"/>
      <c r="E424" s="49"/>
      <c r="F424" s="34"/>
      <c r="G424" s="49"/>
      <c r="H424" s="49"/>
      <c r="I424" s="49"/>
      <c r="J424" s="86"/>
      <c r="K424" s="49"/>
    </row>
    <row r="425" spans="1:11" x14ac:dyDescent="0.25">
      <c r="A425" s="48"/>
      <c r="B425" s="48"/>
      <c r="C425" s="49"/>
      <c r="D425" s="49"/>
      <c r="E425" s="49"/>
      <c r="F425" s="34"/>
      <c r="G425" s="49"/>
      <c r="H425" s="49"/>
      <c r="I425" s="49"/>
      <c r="J425" s="86"/>
      <c r="K425" s="49"/>
    </row>
    <row r="426" spans="1:11" x14ac:dyDescent="0.25">
      <c r="A426" s="48"/>
      <c r="B426" s="48"/>
      <c r="C426" s="49"/>
      <c r="D426" s="49"/>
      <c r="E426" s="49"/>
      <c r="F426" s="34"/>
      <c r="G426" s="49"/>
      <c r="H426" s="49"/>
      <c r="I426" s="49"/>
      <c r="J426" s="86"/>
      <c r="K426" s="49"/>
    </row>
    <row r="427" spans="1:11" x14ac:dyDescent="0.25">
      <c r="A427" s="48"/>
      <c r="B427" s="48"/>
      <c r="C427" s="49"/>
      <c r="D427" s="49"/>
      <c r="E427" s="49"/>
      <c r="F427" s="34"/>
      <c r="G427" s="49"/>
      <c r="H427" s="49"/>
      <c r="I427" s="49"/>
      <c r="J427" s="86"/>
      <c r="K427" s="49"/>
    </row>
    <row r="428" spans="1:11" x14ac:dyDescent="0.25">
      <c r="A428" s="48"/>
      <c r="B428" s="48"/>
      <c r="C428" s="49"/>
      <c r="D428" s="49"/>
      <c r="E428" s="49"/>
      <c r="F428" s="34"/>
      <c r="G428" s="49"/>
      <c r="H428" s="49"/>
      <c r="I428" s="49"/>
      <c r="J428" s="86"/>
      <c r="K428" s="49"/>
    </row>
    <row r="429" spans="1:11" x14ac:dyDescent="0.25">
      <c r="A429" s="48"/>
      <c r="B429" s="48"/>
      <c r="C429" s="49"/>
      <c r="D429" s="49"/>
      <c r="E429" s="49"/>
      <c r="F429" s="34"/>
      <c r="G429" s="49"/>
      <c r="H429" s="49"/>
      <c r="I429" s="49"/>
      <c r="J429" s="86"/>
      <c r="K429" s="49"/>
    </row>
    <row r="430" spans="1:11" x14ac:dyDescent="0.25">
      <c r="A430" s="48"/>
      <c r="B430" s="48"/>
      <c r="C430" s="49"/>
      <c r="D430" s="49"/>
      <c r="E430" s="49"/>
      <c r="F430" s="34"/>
      <c r="G430" s="49"/>
      <c r="H430" s="49"/>
      <c r="I430" s="49"/>
      <c r="J430" s="86"/>
      <c r="K430" s="49"/>
    </row>
    <row r="431" spans="1:11" x14ac:dyDescent="0.25">
      <c r="A431" s="48"/>
      <c r="B431" s="48"/>
      <c r="C431" s="49"/>
      <c r="D431" s="49"/>
      <c r="E431" s="49"/>
      <c r="F431" s="34"/>
      <c r="G431" s="49"/>
      <c r="H431" s="49"/>
      <c r="I431" s="49"/>
      <c r="J431" s="86"/>
      <c r="K431" s="49"/>
    </row>
    <row r="432" spans="1:11" x14ac:dyDescent="0.25">
      <c r="A432" s="48"/>
      <c r="B432" s="48"/>
      <c r="C432" s="49"/>
      <c r="D432" s="49"/>
      <c r="E432" s="49"/>
      <c r="F432" s="34"/>
      <c r="G432" s="49"/>
      <c r="H432" s="49"/>
      <c r="I432" s="49"/>
      <c r="J432" s="86"/>
      <c r="K432" s="49"/>
    </row>
    <row r="433" spans="1:11" x14ac:dyDescent="0.25">
      <c r="A433" s="48"/>
      <c r="B433" s="48"/>
      <c r="C433" s="49"/>
      <c r="D433" s="49"/>
      <c r="E433" s="49"/>
      <c r="F433" s="34"/>
      <c r="G433" s="49"/>
      <c r="H433" s="49"/>
      <c r="I433" s="49"/>
      <c r="J433" s="86"/>
      <c r="K433" s="49"/>
    </row>
    <row r="434" spans="1:11" x14ac:dyDescent="0.25">
      <c r="A434" s="48"/>
      <c r="B434" s="48"/>
      <c r="C434" s="49"/>
      <c r="D434" s="49"/>
      <c r="E434" s="49"/>
      <c r="F434" s="34"/>
      <c r="G434" s="49"/>
      <c r="H434" s="49"/>
      <c r="I434" s="49"/>
      <c r="J434" s="86"/>
      <c r="K434" s="49"/>
    </row>
    <row r="435" spans="1:11" x14ac:dyDescent="0.25">
      <c r="A435" s="48"/>
      <c r="B435" s="48"/>
      <c r="C435" s="49"/>
      <c r="D435" s="49"/>
      <c r="E435" s="49"/>
      <c r="F435" s="34"/>
      <c r="G435" s="49"/>
      <c r="H435" s="49"/>
      <c r="I435" s="49"/>
      <c r="J435" s="86"/>
      <c r="K435" s="49"/>
    </row>
    <row r="436" spans="1:11" x14ac:dyDescent="0.25">
      <c r="A436" s="48"/>
      <c r="B436" s="48"/>
      <c r="C436" s="49"/>
      <c r="D436" s="49"/>
      <c r="E436" s="49"/>
      <c r="F436" s="34"/>
      <c r="G436" s="49"/>
      <c r="H436" s="49"/>
      <c r="I436" s="49"/>
      <c r="J436" s="86"/>
      <c r="K436" s="49"/>
    </row>
    <row r="437" spans="1:11" x14ac:dyDescent="0.25">
      <c r="A437" s="48"/>
      <c r="B437" s="48"/>
      <c r="C437" s="49"/>
      <c r="D437" s="49"/>
      <c r="E437" s="49"/>
      <c r="F437" s="34"/>
      <c r="G437" s="49"/>
      <c r="H437" s="49"/>
      <c r="I437" s="49"/>
      <c r="J437" s="86"/>
      <c r="K437" s="49"/>
    </row>
    <row r="438" spans="1:11" x14ac:dyDescent="0.25">
      <c r="A438" s="48"/>
      <c r="B438" s="48"/>
      <c r="C438" s="49"/>
      <c r="D438" s="49"/>
      <c r="E438" s="49"/>
      <c r="F438" s="34"/>
      <c r="G438" s="49"/>
      <c r="H438" s="49"/>
      <c r="I438" s="49"/>
      <c r="J438" s="86"/>
      <c r="K438" s="49"/>
    </row>
    <row r="439" spans="1:11" x14ac:dyDescent="0.25">
      <c r="A439" s="48"/>
      <c r="B439" s="48"/>
      <c r="C439" s="49"/>
      <c r="D439" s="49"/>
      <c r="E439" s="49"/>
      <c r="F439" s="34"/>
      <c r="G439" s="49"/>
      <c r="H439" s="49"/>
      <c r="I439" s="49"/>
      <c r="J439" s="86"/>
      <c r="K439" s="49"/>
    </row>
    <row r="440" spans="1:11" x14ac:dyDescent="0.25">
      <c r="A440" s="48"/>
      <c r="B440" s="48"/>
      <c r="C440" s="49"/>
      <c r="D440" s="49"/>
      <c r="E440" s="49"/>
      <c r="F440" s="34"/>
      <c r="G440" s="49"/>
      <c r="H440" s="49"/>
      <c r="I440" s="49"/>
      <c r="J440" s="86"/>
      <c r="K440" s="49"/>
    </row>
    <row r="441" spans="1:11" x14ac:dyDescent="0.25">
      <c r="A441" s="48"/>
      <c r="B441" s="48"/>
      <c r="C441" s="49"/>
      <c r="D441" s="49"/>
      <c r="E441" s="49"/>
      <c r="F441" s="34"/>
      <c r="G441" s="49"/>
      <c r="H441" s="49"/>
      <c r="I441" s="49"/>
      <c r="J441" s="86"/>
      <c r="K441" s="49"/>
    </row>
    <row r="442" spans="1:11" x14ac:dyDescent="0.25">
      <c r="A442" s="48"/>
      <c r="B442" s="48"/>
      <c r="C442" s="49"/>
      <c r="D442" s="49"/>
      <c r="E442" s="49"/>
      <c r="F442" s="34"/>
      <c r="G442" s="49"/>
      <c r="H442" s="49"/>
      <c r="I442" s="49"/>
      <c r="J442" s="86"/>
      <c r="K442" s="49"/>
    </row>
    <row r="443" spans="1:11" x14ac:dyDescent="0.25">
      <c r="A443" s="48"/>
      <c r="B443" s="48"/>
      <c r="C443" s="49"/>
      <c r="D443" s="49"/>
      <c r="E443" s="49"/>
      <c r="F443" s="34"/>
      <c r="G443" s="49"/>
      <c r="H443" s="49"/>
      <c r="I443" s="49"/>
      <c r="J443" s="86"/>
      <c r="K443" s="49"/>
    </row>
    <row r="444" spans="1:11" x14ac:dyDescent="0.25">
      <c r="A444" s="48"/>
      <c r="B444" s="48"/>
      <c r="C444" s="49"/>
      <c r="D444" s="49"/>
      <c r="E444" s="49"/>
      <c r="F444" s="34"/>
      <c r="G444" s="49"/>
      <c r="H444" s="49"/>
      <c r="I444" s="49"/>
      <c r="J444" s="86"/>
      <c r="K444" s="49"/>
    </row>
    <row r="445" spans="1:11" x14ac:dyDescent="0.25">
      <c r="A445" s="48"/>
      <c r="B445" s="48"/>
      <c r="C445" s="49"/>
      <c r="D445" s="49"/>
      <c r="E445" s="49"/>
      <c r="F445" s="34"/>
      <c r="G445" s="49"/>
      <c r="H445" s="49"/>
      <c r="I445" s="49"/>
      <c r="J445" s="86"/>
      <c r="K445" s="49"/>
    </row>
    <row r="446" spans="1:11" x14ac:dyDescent="0.25">
      <c r="A446" s="48"/>
      <c r="B446" s="48"/>
      <c r="C446" s="49"/>
      <c r="D446" s="49"/>
      <c r="E446" s="49"/>
      <c r="F446" s="34"/>
      <c r="G446" s="49"/>
      <c r="H446" s="49"/>
      <c r="I446" s="49"/>
      <c r="J446" s="86"/>
      <c r="K446" s="49"/>
    </row>
    <row r="447" spans="1:11" x14ac:dyDescent="0.25">
      <c r="A447" s="48"/>
      <c r="B447" s="48"/>
      <c r="C447" s="49"/>
      <c r="D447" s="49"/>
      <c r="E447" s="49"/>
      <c r="F447" s="34"/>
      <c r="G447" s="49"/>
      <c r="H447" s="49"/>
      <c r="I447" s="49"/>
      <c r="J447" s="86"/>
      <c r="K447" s="49"/>
    </row>
    <row r="448" spans="1:11" x14ac:dyDescent="0.25">
      <c r="A448" s="48"/>
      <c r="B448" s="48"/>
      <c r="C448" s="49"/>
      <c r="D448" s="49"/>
      <c r="E448" s="49"/>
      <c r="F448" s="34"/>
      <c r="G448" s="49"/>
      <c r="H448" s="49"/>
      <c r="I448" s="49"/>
      <c r="J448" s="86"/>
      <c r="K448" s="49"/>
    </row>
    <row r="449" spans="1:11" x14ac:dyDescent="0.25">
      <c r="A449" s="48"/>
      <c r="B449" s="48"/>
      <c r="C449" s="49"/>
      <c r="D449" s="49"/>
      <c r="E449" s="49"/>
      <c r="F449" s="34"/>
      <c r="G449" s="49"/>
      <c r="H449" s="49"/>
      <c r="I449" s="49"/>
      <c r="J449" s="86"/>
      <c r="K449" s="49"/>
    </row>
    <row r="450" spans="1:11" x14ac:dyDescent="0.25">
      <c r="A450" s="48"/>
      <c r="B450" s="48"/>
      <c r="C450" s="49"/>
      <c r="D450" s="49"/>
      <c r="E450" s="49"/>
      <c r="F450" s="34"/>
      <c r="G450" s="49"/>
      <c r="H450" s="49"/>
      <c r="I450" s="49"/>
      <c r="J450" s="86"/>
      <c r="K450" s="49"/>
    </row>
    <row r="451" spans="1:11" x14ac:dyDescent="0.25">
      <c r="A451" s="48"/>
      <c r="B451" s="48"/>
      <c r="C451" s="49"/>
      <c r="D451" s="49"/>
      <c r="E451" s="49"/>
      <c r="F451" s="34"/>
      <c r="G451" s="49"/>
      <c r="H451" s="49"/>
      <c r="I451" s="49"/>
      <c r="J451" s="86"/>
      <c r="K451" s="49"/>
    </row>
    <row r="452" spans="1:11" x14ac:dyDescent="0.25">
      <c r="A452" s="48"/>
      <c r="B452" s="48"/>
      <c r="C452" s="49"/>
      <c r="D452" s="49"/>
      <c r="E452" s="49"/>
      <c r="F452" s="34"/>
      <c r="G452" s="49"/>
      <c r="H452" s="49"/>
      <c r="I452" s="49"/>
      <c r="J452" s="86"/>
      <c r="K452" s="49"/>
    </row>
    <row r="453" spans="1:11" x14ac:dyDescent="0.25">
      <c r="A453" s="48"/>
      <c r="B453" s="48"/>
      <c r="C453" s="49"/>
      <c r="D453" s="49"/>
      <c r="E453" s="49"/>
      <c r="F453" s="34"/>
      <c r="G453" s="49"/>
      <c r="H453" s="49"/>
      <c r="I453" s="49"/>
      <c r="J453" s="86"/>
      <c r="K453" s="49"/>
    </row>
    <row r="454" spans="1:11" x14ac:dyDescent="0.25">
      <c r="A454" s="48"/>
      <c r="B454" s="48"/>
      <c r="C454" s="49"/>
      <c r="D454" s="49"/>
      <c r="E454" s="49"/>
      <c r="F454" s="34"/>
      <c r="G454" s="49"/>
      <c r="H454" s="49"/>
      <c r="I454" s="49"/>
      <c r="J454" s="86"/>
      <c r="K454" s="49"/>
    </row>
    <row r="455" spans="1:11" x14ac:dyDescent="0.25">
      <c r="A455" s="48"/>
      <c r="B455" s="48"/>
      <c r="C455" s="49"/>
      <c r="D455" s="49"/>
      <c r="E455" s="49"/>
      <c r="F455" s="34"/>
      <c r="G455" s="49"/>
      <c r="H455" s="49"/>
      <c r="I455" s="49"/>
      <c r="J455" s="86"/>
      <c r="K455" s="49"/>
    </row>
    <row r="456" spans="1:11" x14ac:dyDescent="0.25">
      <c r="A456" s="48"/>
      <c r="B456" s="48"/>
      <c r="C456" s="49"/>
      <c r="D456" s="49"/>
      <c r="E456" s="49"/>
      <c r="F456" s="34"/>
      <c r="G456" s="49"/>
      <c r="H456" s="49"/>
      <c r="I456" s="49"/>
      <c r="J456" s="86"/>
      <c r="K456" s="49"/>
    </row>
    <row r="457" spans="1:11" x14ac:dyDescent="0.25">
      <c r="A457" s="48"/>
      <c r="B457" s="48"/>
      <c r="C457" s="49"/>
      <c r="D457" s="49"/>
      <c r="E457" s="49"/>
      <c r="F457" s="34"/>
      <c r="G457" s="49"/>
      <c r="H457" s="49"/>
      <c r="I457" s="49"/>
      <c r="J457" s="86"/>
      <c r="K457" s="49"/>
    </row>
    <row r="458" spans="1:11" x14ac:dyDescent="0.25">
      <c r="A458" s="48"/>
      <c r="B458" s="48"/>
      <c r="C458" s="49"/>
      <c r="D458" s="49"/>
      <c r="E458" s="49"/>
      <c r="F458" s="34"/>
      <c r="G458" s="49"/>
      <c r="H458" s="49"/>
      <c r="I458" s="49"/>
      <c r="J458" s="86"/>
      <c r="K458" s="49"/>
    </row>
    <row r="459" spans="1:11" x14ac:dyDescent="0.25">
      <c r="A459" s="48"/>
      <c r="B459" s="48"/>
      <c r="C459" s="49"/>
      <c r="D459" s="49"/>
      <c r="E459" s="49"/>
      <c r="F459" s="34"/>
      <c r="G459" s="49"/>
      <c r="H459" s="49"/>
      <c r="I459" s="49"/>
      <c r="J459" s="86"/>
      <c r="K459" s="49"/>
    </row>
    <row r="460" spans="1:11" x14ac:dyDescent="0.25">
      <c r="A460" s="48"/>
      <c r="B460" s="48"/>
      <c r="C460" s="49"/>
      <c r="D460" s="49"/>
      <c r="E460" s="49"/>
      <c r="F460" s="34"/>
      <c r="G460" s="49"/>
      <c r="H460" s="49"/>
      <c r="I460" s="49"/>
      <c r="J460" s="86"/>
      <c r="K460" s="49"/>
    </row>
    <row r="461" spans="1:11" x14ac:dyDescent="0.25">
      <c r="A461" s="48"/>
      <c r="B461" s="48"/>
      <c r="C461" s="49"/>
      <c r="D461" s="49"/>
      <c r="E461" s="49"/>
      <c r="F461" s="34"/>
      <c r="G461" s="49"/>
      <c r="H461" s="49"/>
      <c r="I461" s="49"/>
      <c r="J461" s="86"/>
      <c r="K461" s="49"/>
    </row>
    <row r="462" spans="1:11" x14ac:dyDescent="0.25">
      <c r="A462" s="48"/>
      <c r="B462" s="48"/>
      <c r="C462" s="49"/>
      <c r="D462" s="49"/>
      <c r="E462" s="49"/>
      <c r="F462" s="34"/>
      <c r="G462" s="49"/>
      <c r="H462" s="49"/>
      <c r="I462" s="49"/>
      <c r="J462" s="86"/>
      <c r="K462" s="49"/>
    </row>
    <row r="463" spans="1:11" x14ac:dyDescent="0.25">
      <c r="A463" s="48"/>
      <c r="B463" s="48"/>
      <c r="C463" s="49"/>
      <c r="D463" s="49"/>
      <c r="E463" s="49"/>
      <c r="F463" s="34"/>
      <c r="G463" s="49"/>
      <c r="H463" s="49"/>
      <c r="I463" s="49"/>
      <c r="J463" s="86"/>
      <c r="K463" s="49"/>
    </row>
    <row r="464" spans="1:11" x14ac:dyDescent="0.25">
      <c r="A464" s="48"/>
      <c r="B464" s="48"/>
      <c r="C464" s="49"/>
      <c r="D464" s="49"/>
      <c r="E464" s="49"/>
      <c r="F464" s="34"/>
      <c r="G464" s="49"/>
      <c r="H464" s="49"/>
      <c r="I464" s="49"/>
      <c r="J464" s="86"/>
      <c r="K464" s="49"/>
    </row>
    <row r="465" spans="1:11" x14ac:dyDescent="0.25">
      <c r="A465" s="48"/>
      <c r="B465" s="48"/>
      <c r="C465" s="49"/>
      <c r="D465" s="49"/>
      <c r="E465" s="49"/>
      <c r="F465" s="34"/>
      <c r="G465" s="49"/>
      <c r="H465" s="49"/>
      <c r="I465" s="49"/>
      <c r="J465" s="86"/>
      <c r="K465" s="49"/>
    </row>
    <row r="466" spans="1:11" x14ac:dyDescent="0.25">
      <c r="A466" s="48"/>
      <c r="B466" s="48"/>
      <c r="C466" s="49"/>
      <c r="D466" s="49"/>
      <c r="E466" s="49"/>
      <c r="F466" s="34"/>
      <c r="G466" s="49"/>
      <c r="H466" s="49"/>
      <c r="I466" s="49"/>
      <c r="J466" s="86"/>
      <c r="K466" s="49"/>
    </row>
    <row r="467" spans="1:11" x14ac:dyDescent="0.25">
      <c r="A467" s="48"/>
      <c r="B467" s="48"/>
      <c r="C467" s="49"/>
      <c r="D467" s="49"/>
      <c r="E467" s="49"/>
      <c r="F467" s="34"/>
      <c r="G467" s="49"/>
      <c r="H467" s="49"/>
      <c r="I467" s="49"/>
      <c r="J467" s="86"/>
      <c r="K467" s="49"/>
    </row>
    <row r="468" spans="1:11" x14ac:dyDescent="0.25">
      <c r="A468" s="48"/>
      <c r="B468" s="48"/>
      <c r="C468" s="49"/>
      <c r="D468" s="49"/>
      <c r="E468" s="49"/>
      <c r="F468" s="34"/>
      <c r="G468" s="49"/>
      <c r="H468" s="49"/>
      <c r="I468" s="49"/>
      <c r="J468" s="86"/>
      <c r="K468" s="49"/>
    </row>
    <row r="469" spans="1:11" x14ac:dyDescent="0.25">
      <c r="A469" s="48"/>
      <c r="B469" s="48"/>
      <c r="C469" s="49"/>
      <c r="D469" s="49"/>
      <c r="E469" s="49"/>
      <c r="F469" s="34"/>
      <c r="G469" s="49"/>
      <c r="H469" s="49"/>
      <c r="I469" s="49"/>
      <c r="J469" s="86"/>
      <c r="K469" s="49"/>
    </row>
    <row r="470" spans="1:11" x14ac:dyDescent="0.25">
      <c r="A470" s="48"/>
      <c r="B470" s="48"/>
      <c r="C470" s="49"/>
      <c r="D470" s="49"/>
      <c r="E470" s="49"/>
      <c r="F470" s="34"/>
      <c r="G470" s="49"/>
      <c r="H470" s="49"/>
      <c r="I470" s="49"/>
      <c r="J470" s="86"/>
      <c r="K470" s="49"/>
    </row>
    <row r="471" spans="1:11" x14ac:dyDescent="0.25">
      <c r="A471" s="48"/>
      <c r="B471" s="48"/>
      <c r="C471" s="49"/>
      <c r="D471" s="49"/>
      <c r="E471" s="49"/>
      <c r="F471" s="34"/>
      <c r="G471" s="49"/>
      <c r="H471" s="49"/>
      <c r="I471" s="49"/>
      <c r="J471" s="86"/>
      <c r="K471" s="49"/>
    </row>
    <row r="472" spans="1:11" x14ac:dyDescent="0.25">
      <c r="A472" s="48"/>
      <c r="B472" s="48"/>
      <c r="C472" s="49"/>
      <c r="D472" s="49"/>
      <c r="E472" s="49"/>
      <c r="F472" s="34"/>
      <c r="G472" s="49"/>
      <c r="H472" s="49"/>
      <c r="I472" s="49"/>
      <c r="J472" s="86"/>
      <c r="K472" s="49"/>
    </row>
    <row r="473" spans="1:11" x14ac:dyDescent="0.25">
      <c r="A473" s="48"/>
      <c r="B473" s="48"/>
      <c r="C473" s="49"/>
      <c r="D473" s="49"/>
      <c r="E473" s="49"/>
      <c r="F473" s="34"/>
      <c r="G473" s="49"/>
      <c r="H473" s="49"/>
      <c r="I473" s="49"/>
      <c r="J473" s="86"/>
      <c r="K473" s="49"/>
    </row>
    <row r="474" spans="1:11" x14ac:dyDescent="0.25">
      <c r="A474" s="48"/>
      <c r="B474" s="48"/>
      <c r="C474" s="49"/>
      <c r="D474" s="49"/>
      <c r="E474" s="49"/>
      <c r="F474" s="34"/>
      <c r="G474" s="49"/>
      <c r="H474" s="49"/>
      <c r="I474" s="49"/>
      <c r="J474" s="86"/>
      <c r="K474" s="49"/>
    </row>
    <row r="475" spans="1:11" x14ac:dyDescent="0.25">
      <c r="A475" s="48"/>
      <c r="B475" s="48"/>
      <c r="C475" s="49"/>
      <c r="D475" s="49"/>
      <c r="E475" s="49"/>
      <c r="F475" s="34"/>
      <c r="G475" s="49"/>
      <c r="H475" s="49"/>
      <c r="I475" s="49"/>
      <c r="J475" s="86"/>
      <c r="K475" s="49"/>
    </row>
    <row r="476" spans="1:11" x14ac:dyDescent="0.25">
      <c r="A476" s="48"/>
      <c r="B476" s="48"/>
      <c r="C476" s="49"/>
      <c r="D476" s="49"/>
      <c r="E476" s="49"/>
      <c r="F476" s="34"/>
      <c r="G476" s="49"/>
      <c r="H476" s="49"/>
      <c r="I476" s="49"/>
      <c r="J476" s="86"/>
      <c r="K476" s="49"/>
    </row>
    <row r="477" spans="1:11" x14ac:dyDescent="0.25">
      <c r="A477" s="48"/>
      <c r="B477" s="48"/>
      <c r="C477" s="49"/>
      <c r="D477" s="49"/>
      <c r="E477" s="49"/>
      <c r="F477" s="34"/>
      <c r="G477" s="49"/>
      <c r="H477" s="49"/>
      <c r="I477" s="49"/>
      <c r="J477" s="86"/>
      <c r="K477" s="49"/>
    </row>
    <row r="478" spans="1:11" x14ac:dyDescent="0.25">
      <c r="A478" s="48"/>
      <c r="B478" s="48"/>
      <c r="C478" s="49"/>
      <c r="D478" s="49"/>
      <c r="E478" s="49"/>
      <c r="F478" s="34"/>
      <c r="G478" s="49"/>
      <c r="H478" s="49"/>
      <c r="I478" s="49"/>
      <c r="J478" s="86"/>
      <c r="K478" s="49"/>
    </row>
    <row r="479" spans="1:11" x14ac:dyDescent="0.25">
      <c r="A479" s="48"/>
      <c r="B479" s="48"/>
      <c r="C479" s="49"/>
      <c r="D479" s="49"/>
      <c r="E479" s="49"/>
      <c r="F479" s="34"/>
      <c r="G479" s="49"/>
      <c r="H479" s="49"/>
      <c r="I479" s="49"/>
      <c r="J479" s="86"/>
      <c r="K479" s="49"/>
    </row>
    <row r="480" spans="1:11" x14ac:dyDescent="0.25">
      <c r="A480" s="48"/>
      <c r="B480" s="48"/>
      <c r="C480" s="49"/>
      <c r="D480" s="49"/>
      <c r="E480" s="49"/>
      <c r="F480" s="34"/>
      <c r="G480" s="49"/>
      <c r="H480" s="49"/>
      <c r="I480" s="49"/>
      <c r="J480" s="86"/>
      <c r="K480" s="49"/>
    </row>
    <row r="481" spans="1:11" x14ac:dyDescent="0.25">
      <c r="A481" s="48"/>
      <c r="B481" s="48"/>
      <c r="C481" s="49"/>
      <c r="D481" s="49"/>
      <c r="E481" s="49"/>
      <c r="F481" s="34"/>
      <c r="G481" s="49"/>
      <c r="H481" s="49"/>
      <c r="I481" s="49"/>
      <c r="J481" s="86"/>
      <c r="K481" s="49"/>
    </row>
    <row r="482" spans="1:11" x14ac:dyDescent="0.25">
      <c r="A482" s="48"/>
      <c r="B482" s="48"/>
      <c r="C482" s="49"/>
      <c r="D482" s="49"/>
      <c r="E482" s="49"/>
      <c r="F482" s="34"/>
      <c r="G482" s="49"/>
      <c r="H482" s="49"/>
      <c r="I482" s="49"/>
      <c r="J482" s="86"/>
      <c r="K482" s="49"/>
    </row>
    <row r="483" spans="1:11" x14ac:dyDescent="0.25">
      <c r="A483" s="48"/>
      <c r="B483" s="48"/>
      <c r="C483" s="49"/>
      <c r="D483" s="49"/>
      <c r="E483" s="49"/>
      <c r="F483" s="34"/>
      <c r="G483" s="49"/>
      <c r="H483" s="49"/>
      <c r="I483" s="49"/>
      <c r="J483" s="86"/>
      <c r="K483" s="49"/>
    </row>
    <row r="484" spans="1:11" x14ac:dyDescent="0.25">
      <c r="A484" s="48"/>
      <c r="B484" s="48"/>
      <c r="C484" s="49"/>
      <c r="D484" s="49"/>
      <c r="E484" s="49"/>
      <c r="F484" s="34"/>
      <c r="G484" s="49"/>
      <c r="H484" s="49"/>
      <c r="I484" s="49"/>
      <c r="J484" s="86"/>
      <c r="K484" s="49"/>
    </row>
    <row r="485" spans="1:11" x14ac:dyDescent="0.25">
      <c r="A485" s="48"/>
      <c r="B485" s="48"/>
      <c r="C485" s="49"/>
      <c r="D485" s="49"/>
      <c r="E485" s="49"/>
      <c r="F485" s="34"/>
      <c r="G485" s="49"/>
      <c r="H485" s="49"/>
      <c r="I485" s="49"/>
      <c r="J485" s="86"/>
      <c r="K485" s="49"/>
    </row>
    <row r="486" spans="1:11" x14ac:dyDescent="0.25">
      <c r="A486" s="48"/>
      <c r="B486" s="48"/>
      <c r="C486" s="49"/>
      <c r="D486" s="49"/>
      <c r="E486" s="49"/>
      <c r="F486" s="34"/>
      <c r="G486" s="49"/>
      <c r="H486" s="49"/>
      <c r="I486" s="49"/>
      <c r="J486" s="86"/>
      <c r="K486" s="49"/>
    </row>
    <row r="487" spans="1:11" x14ac:dyDescent="0.25">
      <c r="A487" s="48"/>
      <c r="B487" s="48"/>
      <c r="C487" s="49"/>
      <c r="D487" s="49"/>
      <c r="E487" s="49"/>
      <c r="F487" s="34"/>
      <c r="G487" s="49"/>
      <c r="H487" s="49"/>
      <c r="I487" s="49"/>
      <c r="J487" s="86"/>
      <c r="K487" s="49"/>
    </row>
    <row r="488" spans="1:11" x14ac:dyDescent="0.25">
      <c r="A488" s="48"/>
      <c r="B488" s="48"/>
      <c r="C488" s="49"/>
      <c r="D488" s="49"/>
      <c r="E488" s="49"/>
      <c r="F488" s="34"/>
      <c r="G488" s="49"/>
      <c r="H488" s="49"/>
      <c r="I488" s="49"/>
      <c r="J488" s="86"/>
      <c r="K488" s="49"/>
    </row>
    <row r="489" spans="1:11" x14ac:dyDescent="0.25">
      <c r="A489" s="48"/>
      <c r="B489" s="48"/>
      <c r="C489" s="49"/>
      <c r="D489" s="49"/>
      <c r="E489" s="49"/>
      <c r="F489" s="34"/>
      <c r="G489" s="49"/>
      <c r="H489" s="49"/>
      <c r="I489" s="49"/>
      <c r="J489" s="86"/>
      <c r="K489" s="49"/>
    </row>
    <row r="490" spans="1:11" x14ac:dyDescent="0.25">
      <c r="A490" s="48"/>
      <c r="B490" s="48"/>
      <c r="C490" s="49"/>
      <c r="D490" s="49"/>
      <c r="E490" s="49"/>
      <c r="F490" s="34"/>
      <c r="G490" s="49"/>
      <c r="H490" s="49"/>
      <c r="I490" s="49"/>
      <c r="J490" s="86"/>
      <c r="K490" s="49"/>
    </row>
    <row r="491" spans="1:11" x14ac:dyDescent="0.25">
      <c r="A491" s="48"/>
      <c r="B491" s="48"/>
      <c r="C491" s="49"/>
      <c r="D491" s="49"/>
      <c r="E491" s="49"/>
      <c r="F491" s="34"/>
      <c r="G491" s="49"/>
      <c r="H491" s="49"/>
      <c r="I491" s="49"/>
      <c r="J491" s="86"/>
      <c r="K491" s="49"/>
    </row>
    <row r="492" spans="1:11" x14ac:dyDescent="0.25">
      <c r="A492" s="48"/>
      <c r="B492" s="48"/>
      <c r="C492" s="49"/>
      <c r="D492" s="49"/>
      <c r="E492" s="49"/>
      <c r="F492" s="34"/>
      <c r="G492" s="49"/>
      <c r="H492" s="49"/>
      <c r="I492" s="49"/>
      <c r="J492" s="86"/>
      <c r="K492" s="49"/>
    </row>
    <row r="493" spans="1:11" x14ac:dyDescent="0.25">
      <c r="A493" s="48"/>
      <c r="B493" s="48"/>
      <c r="C493" s="49"/>
      <c r="D493" s="49"/>
      <c r="E493" s="49"/>
      <c r="F493" s="34"/>
      <c r="G493" s="49"/>
      <c r="H493" s="49"/>
      <c r="I493" s="49"/>
      <c r="J493" s="86"/>
      <c r="K493" s="49"/>
    </row>
    <row r="494" spans="1:11" x14ac:dyDescent="0.25">
      <c r="A494" s="48"/>
      <c r="B494" s="48"/>
      <c r="C494" s="49"/>
      <c r="D494" s="49"/>
      <c r="E494" s="49"/>
      <c r="F494" s="34"/>
      <c r="G494" s="49"/>
      <c r="H494" s="49"/>
      <c r="I494" s="49"/>
      <c r="J494" s="86"/>
      <c r="K494" s="49"/>
    </row>
    <row r="495" spans="1:11" x14ac:dyDescent="0.25">
      <c r="A495" s="48"/>
      <c r="B495" s="48"/>
      <c r="C495" s="49"/>
      <c r="D495" s="49"/>
      <c r="E495" s="49"/>
      <c r="F495" s="34"/>
      <c r="G495" s="49"/>
      <c r="H495" s="49"/>
      <c r="I495" s="49"/>
      <c r="J495" s="86"/>
      <c r="K495" s="49"/>
    </row>
    <row r="496" spans="1:11" x14ac:dyDescent="0.25">
      <c r="A496" s="48"/>
      <c r="B496" s="48"/>
      <c r="C496" s="49"/>
      <c r="D496" s="49"/>
      <c r="E496" s="49"/>
      <c r="F496" s="34"/>
      <c r="G496" s="49"/>
      <c r="H496" s="49"/>
      <c r="I496" s="49"/>
      <c r="J496" s="86"/>
      <c r="K496" s="49"/>
    </row>
    <row r="497" spans="1:11" x14ac:dyDescent="0.25">
      <c r="A497" s="48"/>
      <c r="B497" s="48"/>
      <c r="C497" s="49"/>
      <c r="D497" s="49"/>
      <c r="E497" s="49"/>
      <c r="F497" s="34"/>
      <c r="G497" s="49"/>
      <c r="H497" s="49"/>
      <c r="I497" s="49"/>
      <c r="J497" s="86"/>
      <c r="K497" s="49"/>
    </row>
    <row r="498" spans="1:11" x14ac:dyDescent="0.25">
      <c r="A498" s="48"/>
      <c r="B498" s="48"/>
      <c r="C498" s="49"/>
      <c r="D498" s="49"/>
      <c r="E498" s="49"/>
      <c r="F498" s="34"/>
      <c r="G498" s="49"/>
      <c r="H498" s="49"/>
      <c r="I498" s="49"/>
      <c r="J498" s="86"/>
      <c r="K498" s="49"/>
    </row>
    <row r="499" spans="1:11" x14ac:dyDescent="0.25">
      <c r="A499" s="48"/>
      <c r="B499" s="48"/>
      <c r="C499" s="49"/>
      <c r="D499" s="49"/>
      <c r="E499" s="49"/>
      <c r="F499" s="34"/>
      <c r="G499" s="49"/>
      <c r="H499" s="49"/>
      <c r="I499" s="49"/>
      <c r="J499" s="86"/>
      <c r="K499" s="49"/>
    </row>
    <row r="500" spans="1:11" x14ac:dyDescent="0.25">
      <c r="A500" s="48"/>
      <c r="B500" s="48"/>
      <c r="C500" s="49"/>
      <c r="D500" s="49"/>
      <c r="E500" s="49"/>
      <c r="F500" s="34"/>
      <c r="G500" s="49"/>
      <c r="H500" s="49"/>
      <c r="I500" s="49"/>
      <c r="J500" s="86"/>
      <c r="K500" s="49"/>
    </row>
    <row r="501" spans="1:11" x14ac:dyDescent="0.25">
      <c r="A501" s="48"/>
      <c r="B501" s="48"/>
      <c r="C501" s="49"/>
      <c r="D501" s="49"/>
      <c r="E501" s="49"/>
      <c r="F501" s="34"/>
      <c r="G501" s="49"/>
      <c r="H501" s="49"/>
      <c r="I501" s="49"/>
      <c r="J501" s="86"/>
      <c r="K501" s="49"/>
    </row>
    <row r="502" spans="1:11" x14ac:dyDescent="0.25">
      <c r="A502" s="48"/>
      <c r="B502" s="48"/>
      <c r="C502" s="49"/>
      <c r="D502" s="49"/>
      <c r="E502" s="49"/>
      <c r="F502" s="34"/>
      <c r="G502" s="49"/>
      <c r="H502" s="49"/>
      <c r="I502" s="49"/>
      <c r="J502" s="86"/>
      <c r="K502" s="49"/>
    </row>
    <row r="503" spans="1:11" x14ac:dyDescent="0.25">
      <c r="A503" s="48"/>
      <c r="B503" s="48"/>
      <c r="C503" s="49"/>
      <c r="D503" s="49"/>
      <c r="E503" s="49"/>
      <c r="F503" s="34"/>
      <c r="G503" s="49"/>
      <c r="H503" s="49"/>
      <c r="I503" s="49"/>
      <c r="J503" s="86"/>
      <c r="K503" s="49"/>
    </row>
    <row r="504" spans="1:11" x14ac:dyDescent="0.25">
      <c r="A504" s="48"/>
      <c r="B504" s="48"/>
      <c r="C504" s="49"/>
      <c r="D504" s="49"/>
      <c r="E504" s="49"/>
      <c r="F504" s="34"/>
      <c r="G504" s="49"/>
      <c r="H504" s="49"/>
      <c r="I504" s="49"/>
      <c r="J504" s="86"/>
      <c r="K504" s="49"/>
    </row>
    <row r="505" spans="1:11" x14ac:dyDescent="0.25">
      <c r="A505" s="48"/>
      <c r="B505" s="48"/>
      <c r="C505" s="49"/>
      <c r="D505" s="49"/>
      <c r="E505" s="49"/>
      <c r="F505" s="34"/>
      <c r="G505" s="49"/>
      <c r="H505" s="49"/>
      <c r="I505" s="49"/>
      <c r="J505" s="86"/>
      <c r="K505" s="49"/>
    </row>
    <row r="506" spans="1:11" x14ac:dyDescent="0.25">
      <c r="A506" s="48"/>
      <c r="B506" s="48"/>
      <c r="C506" s="49"/>
      <c r="D506" s="49"/>
      <c r="E506" s="49"/>
      <c r="F506" s="34"/>
      <c r="G506" s="49"/>
      <c r="H506" s="49"/>
      <c r="I506" s="49"/>
      <c r="J506" s="86"/>
      <c r="K506" s="49"/>
    </row>
    <row r="507" spans="1:11" x14ac:dyDescent="0.25">
      <c r="A507" s="48"/>
      <c r="B507" s="48"/>
      <c r="C507" s="49"/>
      <c r="D507" s="49"/>
      <c r="E507" s="49"/>
      <c r="F507" s="34"/>
      <c r="G507" s="49"/>
      <c r="H507" s="49"/>
      <c r="I507" s="49"/>
      <c r="J507" s="86"/>
      <c r="K507" s="49"/>
    </row>
    <row r="508" spans="1:11" x14ac:dyDescent="0.25">
      <c r="A508" s="48"/>
      <c r="B508" s="48"/>
      <c r="C508" s="49"/>
      <c r="D508" s="49"/>
      <c r="E508" s="49"/>
      <c r="F508" s="34"/>
      <c r="G508" s="49"/>
      <c r="H508" s="49"/>
      <c r="I508" s="49"/>
      <c r="J508" s="86"/>
      <c r="K508" s="49"/>
    </row>
    <row r="509" spans="1:11" x14ac:dyDescent="0.25">
      <c r="A509" s="48"/>
      <c r="B509" s="48"/>
      <c r="C509" s="49"/>
      <c r="D509" s="49"/>
      <c r="E509" s="49"/>
      <c r="F509" s="34"/>
      <c r="G509" s="49"/>
      <c r="H509" s="49"/>
      <c r="I509" s="49"/>
      <c r="J509" s="86"/>
      <c r="K509" s="49"/>
    </row>
    <row r="510" spans="1:11" x14ac:dyDescent="0.25">
      <c r="A510" s="48"/>
      <c r="B510" s="48"/>
      <c r="C510" s="49"/>
      <c r="D510" s="49"/>
      <c r="E510" s="49"/>
      <c r="F510" s="34"/>
      <c r="G510" s="49"/>
      <c r="H510" s="49"/>
      <c r="I510" s="49"/>
      <c r="J510" s="86"/>
      <c r="K510" s="49"/>
    </row>
    <row r="511" spans="1:11" x14ac:dyDescent="0.25">
      <c r="A511" s="48"/>
      <c r="B511" s="48"/>
      <c r="C511" s="49"/>
      <c r="D511" s="49"/>
      <c r="E511" s="49"/>
      <c r="F511" s="34"/>
      <c r="G511" s="49"/>
      <c r="H511" s="49"/>
      <c r="I511" s="49"/>
      <c r="J511" s="86"/>
      <c r="K511" s="49"/>
    </row>
    <row r="512" spans="1:11" x14ac:dyDescent="0.25">
      <c r="A512" s="48"/>
      <c r="B512" s="48"/>
      <c r="C512" s="49"/>
      <c r="D512" s="49"/>
      <c r="E512" s="49"/>
      <c r="F512" s="34"/>
      <c r="G512" s="49"/>
      <c r="H512" s="49"/>
      <c r="I512" s="49"/>
      <c r="J512" s="86"/>
      <c r="K512" s="49"/>
    </row>
    <row r="513" spans="1:11" x14ac:dyDescent="0.25">
      <c r="A513" s="48"/>
      <c r="B513" s="48"/>
      <c r="C513" s="49"/>
      <c r="D513" s="49"/>
      <c r="E513" s="49"/>
      <c r="F513" s="34"/>
      <c r="G513" s="49"/>
      <c r="H513" s="49"/>
      <c r="I513" s="49"/>
      <c r="J513" s="86"/>
      <c r="K513" s="49"/>
    </row>
    <row r="514" spans="1:11" x14ac:dyDescent="0.25">
      <c r="A514" s="48"/>
      <c r="B514" s="48"/>
      <c r="C514" s="49"/>
      <c r="D514" s="49"/>
      <c r="E514" s="49"/>
      <c r="F514" s="34"/>
      <c r="G514" s="49"/>
      <c r="H514" s="49"/>
      <c r="I514" s="49"/>
      <c r="J514" s="86"/>
      <c r="K514" s="49"/>
    </row>
    <row r="515" spans="1:11" x14ac:dyDescent="0.25">
      <c r="A515" s="48"/>
      <c r="B515" s="48"/>
      <c r="C515" s="49"/>
      <c r="D515" s="49"/>
      <c r="E515" s="49"/>
      <c r="F515" s="34"/>
      <c r="G515" s="49"/>
      <c r="H515" s="49"/>
      <c r="I515" s="49"/>
      <c r="J515" s="86"/>
      <c r="K515" s="49"/>
    </row>
    <row r="516" spans="1:11" x14ac:dyDescent="0.25">
      <c r="A516" s="48"/>
      <c r="B516" s="48"/>
      <c r="C516" s="49"/>
      <c r="D516" s="49"/>
      <c r="E516" s="49"/>
      <c r="F516" s="34"/>
      <c r="G516" s="49"/>
      <c r="H516" s="49"/>
      <c r="I516" s="49"/>
      <c r="J516" s="86"/>
      <c r="K516" s="49"/>
    </row>
    <row r="517" spans="1:11" x14ac:dyDescent="0.25">
      <c r="A517" s="48"/>
      <c r="B517" s="48"/>
      <c r="C517" s="49"/>
      <c r="D517" s="49"/>
      <c r="E517" s="49"/>
      <c r="F517" s="34"/>
      <c r="G517" s="49"/>
      <c r="H517" s="49"/>
      <c r="I517" s="49"/>
      <c r="J517" s="86"/>
      <c r="K517" s="49"/>
    </row>
    <row r="518" spans="1:11" x14ac:dyDescent="0.25">
      <c r="A518" s="48"/>
      <c r="B518" s="48"/>
      <c r="C518" s="49"/>
      <c r="D518" s="49"/>
      <c r="E518" s="49"/>
      <c r="F518" s="34"/>
      <c r="G518" s="49"/>
      <c r="H518" s="49"/>
      <c r="I518" s="49"/>
      <c r="J518" s="86"/>
      <c r="K518" s="49"/>
    </row>
    <row r="519" spans="1:11" x14ac:dyDescent="0.25">
      <c r="A519" s="48"/>
      <c r="B519" s="48"/>
      <c r="C519" s="49"/>
      <c r="D519" s="49"/>
      <c r="E519" s="49"/>
      <c r="F519" s="34"/>
      <c r="G519" s="49"/>
      <c r="H519" s="49"/>
      <c r="I519" s="49"/>
      <c r="J519" s="86"/>
      <c r="K519" s="49"/>
    </row>
    <row r="520" spans="1:11" x14ac:dyDescent="0.25">
      <c r="A520" s="48"/>
      <c r="B520" s="48"/>
      <c r="C520" s="49"/>
      <c r="D520" s="49"/>
      <c r="E520" s="49"/>
      <c r="F520" s="34"/>
      <c r="G520" s="49"/>
      <c r="H520" s="49"/>
      <c r="I520" s="49"/>
      <c r="J520" s="86"/>
      <c r="K520" s="49"/>
    </row>
    <row r="521" spans="1:11" x14ac:dyDescent="0.25">
      <c r="A521" s="48"/>
      <c r="B521" s="48"/>
      <c r="C521" s="49"/>
      <c r="D521" s="49"/>
      <c r="E521" s="49"/>
      <c r="F521" s="34"/>
      <c r="G521" s="49"/>
      <c r="H521" s="49"/>
      <c r="I521" s="49"/>
      <c r="J521" s="86"/>
      <c r="K521" s="49"/>
    </row>
    <row r="522" spans="1:11" x14ac:dyDescent="0.25">
      <c r="A522" s="48"/>
      <c r="B522" s="48"/>
      <c r="C522" s="49"/>
      <c r="D522" s="49"/>
      <c r="E522" s="49"/>
      <c r="F522" s="34"/>
      <c r="G522" s="49"/>
      <c r="H522" s="49"/>
      <c r="I522" s="49"/>
      <c r="J522" s="86"/>
      <c r="K522" s="49"/>
    </row>
    <row r="523" spans="1:11" x14ac:dyDescent="0.25">
      <c r="A523" s="48"/>
      <c r="B523" s="48"/>
      <c r="C523" s="49"/>
      <c r="D523" s="49"/>
      <c r="E523" s="49"/>
      <c r="F523" s="34"/>
      <c r="G523" s="49"/>
      <c r="H523" s="49"/>
      <c r="I523" s="49"/>
      <c r="J523" s="86"/>
      <c r="K523" s="49"/>
    </row>
    <row r="524" spans="1:11" x14ac:dyDescent="0.25">
      <c r="A524" s="48"/>
      <c r="B524" s="48"/>
      <c r="C524" s="49"/>
      <c r="D524" s="49"/>
      <c r="E524" s="49"/>
      <c r="F524" s="34"/>
      <c r="G524" s="49"/>
      <c r="H524" s="49"/>
      <c r="I524" s="49"/>
      <c r="J524" s="86"/>
      <c r="K524" s="49"/>
    </row>
    <row r="525" spans="1:11" x14ac:dyDescent="0.25">
      <c r="A525" s="48"/>
      <c r="B525" s="48"/>
      <c r="C525" s="49"/>
      <c r="D525" s="49"/>
      <c r="E525" s="49"/>
      <c r="F525" s="34"/>
      <c r="G525" s="49"/>
      <c r="H525" s="49"/>
      <c r="I525" s="49"/>
      <c r="J525" s="86"/>
      <c r="K525" s="49"/>
    </row>
    <row r="526" spans="1:11" x14ac:dyDescent="0.25">
      <c r="A526" s="48"/>
      <c r="B526" s="48"/>
      <c r="C526" s="49"/>
      <c r="D526" s="49"/>
      <c r="E526" s="49"/>
      <c r="F526" s="34"/>
      <c r="G526" s="49"/>
      <c r="H526" s="49"/>
      <c r="I526" s="49"/>
      <c r="J526" s="86"/>
      <c r="K526" s="49"/>
    </row>
    <row r="527" spans="1:11" x14ac:dyDescent="0.25">
      <c r="A527" s="48"/>
      <c r="B527" s="48"/>
      <c r="C527" s="49"/>
      <c r="D527" s="49"/>
      <c r="E527" s="49"/>
      <c r="F527" s="34"/>
      <c r="G527" s="49"/>
      <c r="H527" s="49"/>
      <c r="I527" s="49"/>
      <c r="J527" s="86"/>
      <c r="K527" s="49"/>
    </row>
    <row r="528" spans="1:11" x14ac:dyDescent="0.25">
      <c r="A528" s="48"/>
      <c r="B528" s="48"/>
      <c r="C528" s="49"/>
      <c r="D528" s="49"/>
      <c r="E528" s="49"/>
      <c r="F528" s="34"/>
      <c r="G528" s="49"/>
      <c r="H528" s="49"/>
      <c r="I528" s="49"/>
      <c r="J528" s="86"/>
      <c r="K528" s="49"/>
    </row>
    <row r="529" spans="1:11" x14ac:dyDescent="0.25">
      <c r="A529" s="48"/>
      <c r="B529" s="48"/>
      <c r="C529" s="49"/>
      <c r="D529" s="49"/>
      <c r="E529" s="49"/>
      <c r="F529" s="34"/>
      <c r="G529" s="49"/>
      <c r="H529" s="49"/>
      <c r="I529" s="49"/>
      <c r="J529" s="86"/>
      <c r="K529" s="49"/>
    </row>
    <row r="530" spans="1:11" x14ac:dyDescent="0.25">
      <c r="A530" s="48"/>
      <c r="B530" s="48"/>
      <c r="C530" s="49"/>
      <c r="D530" s="49"/>
      <c r="E530" s="49"/>
      <c r="F530" s="34"/>
      <c r="G530" s="49"/>
      <c r="H530" s="49"/>
      <c r="I530" s="49"/>
      <c r="J530" s="86"/>
      <c r="K530" s="49"/>
    </row>
    <row r="531" spans="1:11" x14ac:dyDescent="0.25">
      <c r="A531" s="48"/>
      <c r="B531" s="48"/>
      <c r="C531" s="49"/>
      <c r="D531" s="49"/>
      <c r="E531" s="49"/>
      <c r="F531" s="34"/>
      <c r="G531" s="49"/>
      <c r="H531" s="49"/>
      <c r="I531" s="49"/>
      <c r="J531" s="86"/>
      <c r="K531" s="49"/>
    </row>
    <row r="532" spans="1:11" x14ac:dyDescent="0.25">
      <c r="A532" s="48"/>
      <c r="B532" s="48"/>
      <c r="C532" s="49"/>
      <c r="D532" s="49"/>
      <c r="E532" s="49"/>
      <c r="F532" s="34"/>
      <c r="G532" s="49"/>
      <c r="H532" s="49"/>
      <c r="I532" s="49"/>
      <c r="J532" s="86"/>
      <c r="K532" s="49"/>
    </row>
    <row r="533" spans="1:11" x14ac:dyDescent="0.25">
      <c r="A533" s="48"/>
      <c r="B533" s="48"/>
      <c r="C533" s="49"/>
      <c r="D533" s="49"/>
      <c r="E533" s="49"/>
      <c r="F533" s="34"/>
      <c r="G533" s="49"/>
      <c r="H533" s="49"/>
      <c r="I533" s="49"/>
      <c r="J533" s="86"/>
      <c r="K533" s="49"/>
    </row>
  </sheetData>
  <mergeCells count="8">
    <mergeCell ref="A292:B29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3"/>
  <sheetViews>
    <sheetView zoomScale="110" zoomScaleNormal="110" workbookViewId="0">
      <pane ySplit="2" topLeftCell="A265" activePane="bottomLeft" state="frozen"/>
      <selection pane="bottomLeft" activeCell="D278" sqref="D278"/>
    </sheetView>
  </sheetViews>
  <sheetFormatPr defaultRowHeight="15" x14ac:dyDescent="0.25"/>
  <cols>
    <col min="1" max="1" width="7.28515625" style="43" customWidth="1"/>
    <col min="2" max="2" width="51.5703125" style="43" customWidth="1"/>
    <col min="3" max="3" width="14.7109375" style="50" customWidth="1"/>
    <col min="4" max="5" width="12.7109375" style="50" customWidth="1"/>
    <col min="6" max="6" width="12.7109375" style="28" customWidth="1"/>
    <col min="7" max="9" width="12.7109375" style="50" customWidth="1"/>
    <col min="10" max="10" width="14.7109375" style="87" customWidth="1"/>
    <col min="11" max="11" width="9.140625" style="50"/>
    <col min="12" max="16384" width="9.140625" style="43"/>
  </cols>
  <sheetData>
    <row r="1" spans="1:11" ht="15" customHeight="1" x14ac:dyDescent="0.25">
      <c r="A1" s="77" t="s">
        <v>5</v>
      </c>
      <c r="B1" s="78" t="s">
        <v>29</v>
      </c>
      <c r="C1" s="80" t="s">
        <v>0</v>
      </c>
      <c r="D1" s="78" t="s">
        <v>1</v>
      </c>
      <c r="E1" s="78"/>
      <c r="F1" s="78"/>
      <c r="G1" s="78" t="s">
        <v>2</v>
      </c>
      <c r="H1" s="78"/>
      <c r="I1" s="78"/>
      <c r="J1" s="83" t="s">
        <v>3</v>
      </c>
      <c r="K1" s="76" t="s">
        <v>4</v>
      </c>
    </row>
    <row r="2" spans="1:11" ht="87" customHeight="1" x14ac:dyDescent="0.25">
      <c r="A2" s="77"/>
      <c r="B2" s="78"/>
      <c r="C2" s="80"/>
      <c r="D2" s="59">
        <v>2016</v>
      </c>
      <c r="E2" s="59">
        <v>2017</v>
      </c>
      <c r="F2" s="59">
        <v>2018</v>
      </c>
      <c r="G2" s="60">
        <v>2016</v>
      </c>
      <c r="H2" s="60">
        <v>2017</v>
      </c>
      <c r="I2" s="60">
        <v>2018</v>
      </c>
      <c r="J2" s="83"/>
      <c r="K2" s="76"/>
    </row>
    <row r="3" spans="1:11" x14ac:dyDescent="0.25">
      <c r="A3" s="4" t="s">
        <v>18</v>
      </c>
      <c r="B3" s="5" t="s">
        <v>6</v>
      </c>
      <c r="C3" s="6">
        <f>SUM(C4:C25)</f>
        <v>427.89999999999992</v>
      </c>
      <c r="D3" s="7">
        <f>SUM(D4:D25)</f>
        <v>831</v>
      </c>
      <c r="E3" s="7">
        <f>SUM(E4:E25)</f>
        <v>905</v>
      </c>
      <c r="F3" s="7">
        <f>SUM(F4:F25)</f>
        <v>929</v>
      </c>
      <c r="G3" s="6">
        <f>D3/C3</f>
        <v>1.9420425333021738</v>
      </c>
      <c r="H3" s="6">
        <f>E3/C3</f>
        <v>2.1149801355456885</v>
      </c>
      <c r="I3" s="6">
        <f>F3/C3</f>
        <v>2.1710680065435852</v>
      </c>
      <c r="J3" s="84">
        <f t="shared" ref="J3:J68" si="0">K3*100/F3</f>
        <v>4.0904198062432719</v>
      </c>
      <c r="K3" s="7">
        <f>SUM(K4:K25)</f>
        <v>38</v>
      </c>
    </row>
    <row r="4" spans="1:11" ht="40.5" customHeight="1" x14ac:dyDescent="0.25">
      <c r="A4" s="72">
        <v>1</v>
      </c>
      <c r="B4" s="64" t="s">
        <v>208</v>
      </c>
      <c r="C4" s="8">
        <v>0</v>
      </c>
      <c r="D4" s="9">
        <v>0</v>
      </c>
      <c r="E4" s="9">
        <v>0</v>
      </c>
      <c r="F4" s="9">
        <v>0</v>
      </c>
      <c r="G4" s="8">
        <v>0</v>
      </c>
      <c r="H4" s="8">
        <v>0</v>
      </c>
      <c r="I4" s="8">
        <v>0</v>
      </c>
      <c r="J4" s="70">
        <v>0</v>
      </c>
      <c r="K4" s="9">
        <v>0</v>
      </c>
    </row>
    <row r="5" spans="1:11" ht="40.5" customHeight="1" x14ac:dyDescent="0.25">
      <c r="A5" s="72">
        <v>2</v>
      </c>
      <c r="B5" s="64" t="s">
        <v>207</v>
      </c>
      <c r="C5" s="8">
        <v>6.8</v>
      </c>
      <c r="D5" s="9">
        <v>11</v>
      </c>
      <c r="E5" s="9">
        <v>11</v>
      </c>
      <c r="F5" s="9">
        <v>11</v>
      </c>
      <c r="G5" s="8">
        <f t="shared" ref="G5:G68" si="1">D5/C5</f>
        <v>1.6176470588235294</v>
      </c>
      <c r="H5" s="8">
        <f t="shared" ref="H5:H68" si="2">E5/C5</f>
        <v>1.6176470588235294</v>
      </c>
      <c r="I5" s="8">
        <f t="shared" ref="I5:I68" si="3">F5/C5</f>
        <v>1.6176470588235294</v>
      </c>
      <c r="J5" s="70">
        <f t="shared" si="0"/>
        <v>0</v>
      </c>
      <c r="K5" s="9">
        <v>0</v>
      </c>
    </row>
    <row r="6" spans="1:11" ht="39.75" customHeight="1" x14ac:dyDescent="0.25">
      <c r="A6" s="72">
        <v>3</v>
      </c>
      <c r="B6" s="64" t="s">
        <v>206</v>
      </c>
      <c r="C6" s="8">
        <v>25.8</v>
      </c>
      <c r="D6" s="9">
        <v>40</v>
      </c>
      <c r="E6" s="9">
        <v>40</v>
      </c>
      <c r="F6" s="9">
        <v>40</v>
      </c>
      <c r="G6" s="8">
        <f t="shared" si="1"/>
        <v>1.5503875968992247</v>
      </c>
      <c r="H6" s="8">
        <f t="shared" si="2"/>
        <v>1.5503875968992247</v>
      </c>
      <c r="I6" s="8">
        <f t="shared" si="3"/>
        <v>1.5503875968992247</v>
      </c>
      <c r="J6" s="70">
        <f t="shared" si="0"/>
        <v>5</v>
      </c>
      <c r="K6" s="9">
        <v>2</v>
      </c>
    </row>
    <row r="7" spans="1:11" x14ac:dyDescent="0.25">
      <c r="A7" s="72">
        <v>4</v>
      </c>
      <c r="B7" s="64" t="s">
        <v>35</v>
      </c>
      <c r="C7" s="8">
        <v>0</v>
      </c>
      <c r="D7" s="9">
        <v>0</v>
      </c>
      <c r="E7" s="9">
        <v>0</v>
      </c>
      <c r="F7" s="9">
        <v>0</v>
      </c>
      <c r="G7" s="8">
        <v>0</v>
      </c>
      <c r="H7" s="8">
        <v>0</v>
      </c>
      <c r="I7" s="8">
        <v>0</v>
      </c>
      <c r="J7" s="70">
        <v>0</v>
      </c>
      <c r="K7" s="9">
        <v>0</v>
      </c>
    </row>
    <row r="8" spans="1:11" x14ac:dyDescent="0.25">
      <c r="A8" s="72">
        <v>5</v>
      </c>
      <c r="B8" s="64" t="s">
        <v>30</v>
      </c>
      <c r="C8" s="8">
        <v>13</v>
      </c>
      <c r="D8" s="9">
        <v>7</v>
      </c>
      <c r="E8" s="9">
        <v>7</v>
      </c>
      <c r="F8" s="9">
        <v>7</v>
      </c>
      <c r="G8" s="8">
        <f t="shared" si="1"/>
        <v>0.53846153846153844</v>
      </c>
      <c r="H8" s="8">
        <f t="shared" si="2"/>
        <v>0.53846153846153844</v>
      </c>
      <c r="I8" s="8">
        <f t="shared" si="3"/>
        <v>0.53846153846153844</v>
      </c>
      <c r="J8" s="70">
        <f t="shared" si="0"/>
        <v>0</v>
      </c>
      <c r="K8" s="9">
        <v>0</v>
      </c>
    </row>
    <row r="9" spans="1:11" x14ac:dyDescent="0.25">
      <c r="A9" s="72">
        <v>6</v>
      </c>
      <c r="B9" s="64" t="s">
        <v>320</v>
      </c>
      <c r="C9" s="8">
        <v>83.2</v>
      </c>
      <c r="D9" s="9">
        <v>88</v>
      </c>
      <c r="E9" s="9">
        <v>88</v>
      </c>
      <c r="F9" s="9">
        <v>88</v>
      </c>
      <c r="G9" s="8">
        <f t="shared" si="1"/>
        <v>1.0576923076923077</v>
      </c>
      <c r="H9" s="8">
        <f t="shared" si="2"/>
        <v>1.0576923076923077</v>
      </c>
      <c r="I9" s="8">
        <f t="shared" si="3"/>
        <v>1.0576923076923077</v>
      </c>
      <c r="J9" s="70">
        <f t="shared" si="0"/>
        <v>3.4090909090909092</v>
      </c>
      <c r="K9" s="9">
        <v>3</v>
      </c>
    </row>
    <row r="10" spans="1:11" x14ac:dyDescent="0.25">
      <c r="A10" s="72">
        <v>7</v>
      </c>
      <c r="B10" s="64" t="s">
        <v>31</v>
      </c>
      <c r="C10" s="8">
        <v>16.899999999999999</v>
      </c>
      <c r="D10" s="9">
        <v>0</v>
      </c>
      <c r="E10" s="9">
        <v>45</v>
      </c>
      <c r="F10" s="9">
        <v>45</v>
      </c>
      <c r="G10" s="8">
        <f t="shared" si="1"/>
        <v>0</v>
      </c>
      <c r="H10" s="8">
        <f t="shared" si="2"/>
        <v>2.6627218934911245</v>
      </c>
      <c r="I10" s="8">
        <f t="shared" si="3"/>
        <v>2.6627218934911245</v>
      </c>
      <c r="J10" s="70">
        <f t="shared" si="0"/>
        <v>4.4444444444444446</v>
      </c>
      <c r="K10" s="9">
        <v>2</v>
      </c>
    </row>
    <row r="11" spans="1:11" x14ac:dyDescent="0.25">
      <c r="A11" s="72">
        <v>8</v>
      </c>
      <c r="B11" s="64" t="s">
        <v>32</v>
      </c>
      <c r="C11" s="8">
        <v>17.3</v>
      </c>
      <c r="D11" s="9">
        <v>36</v>
      </c>
      <c r="E11" s="9">
        <v>36</v>
      </c>
      <c r="F11" s="9">
        <v>60</v>
      </c>
      <c r="G11" s="8">
        <f t="shared" si="1"/>
        <v>2.0809248554913293</v>
      </c>
      <c r="H11" s="8">
        <f t="shared" si="2"/>
        <v>2.0809248554913293</v>
      </c>
      <c r="I11" s="8">
        <f t="shared" si="3"/>
        <v>3.4682080924855492</v>
      </c>
      <c r="J11" s="70">
        <f t="shared" si="0"/>
        <v>3.3333333333333335</v>
      </c>
      <c r="K11" s="9">
        <v>2</v>
      </c>
    </row>
    <row r="12" spans="1:11" x14ac:dyDescent="0.25">
      <c r="A12" s="72">
        <v>9</v>
      </c>
      <c r="B12" s="64" t="s">
        <v>36</v>
      </c>
      <c r="C12" s="8">
        <v>30.6</v>
      </c>
      <c r="D12" s="9">
        <v>0</v>
      </c>
      <c r="E12" s="9">
        <v>0</v>
      </c>
      <c r="F12" s="9">
        <v>0</v>
      </c>
      <c r="G12" s="8">
        <f t="shared" si="1"/>
        <v>0</v>
      </c>
      <c r="H12" s="8">
        <f t="shared" si="2"/>
        <v>0</v>
      </c>
      <c r="I12" s="8">
        <f t="shared" si="3"/>
        <v>0</v>
      </c>
      <c r="J12" s="70">
        <v>0</v>
      </c>
      <c r="K12" s="9">
        <v>0</v>
      </c>
    </row>
    <row r="13" spans="1:11" x14ac:dyDescent="0.25">
      <c r="A13" s="72">
        <v>10</v>
      </c>
      <c r="B13" s="64" t="s">
        <v>38</v>
      </c>
      <c r="C13" s="8">
        <v>26.1</v>
      </c>
      <c r="D13" s="9">
        <v>39</v>
      </c>
      <c r="E13" s="9">
        <v>39</v>
      </c>
      <c r="F13" s="9">
        <v>39</v>
      </c>
      <c r="G13" s="8">
        <f t="shared" si="1"/>
        <v>1.4942528735632183</v>
      </c>
      <c r="H13" s="8">
        <f t="shared" si="2"/>
        <v>1.4942528735632183</v>
      </c>
      <c r="I13" s="8">
        <f t="shared" si="3"/>
        <v>1.4942528735632183</v>
      </c>
      <c r="J13" s="70">
        <f t="shared" si="0"/>
        <v>2.5641025641025643</v>
      </c>
      <c r="K13" s="9">
        <v>1</v>
      </c>
    </row>
    <row r="14" spans="1:11" x14ac:dyDescent="0.25">
      <c r="A14" s="72">
        <v>11</v>
      </c>
      <c r="B14" s="64" t="s">
        <v>262</v>
      </c>
      <c r="C14" s="8">
        <v>49.8</v>
      </c>
      <c r="D14" s="9">
        <v>125</v>
      </c>
      <c r="E14" s="9">
        <v>125</v>
      </c>
      <c r="F14" s="9">
        <v>125</v>
      </c>
      <c r="G14" s="8">
        <f t="shared" si="1"/>
        <v>2.5100401606425704</v>
      </c>
      <c r="H14" s="8">
        <f t="shared" si="2"/>
        <v>2.5100401606425704</v>
      </c>
      <c r="I14" s="8">
        <f t="shared" si="3"/>
        <v>2.5100401606425704</v>
      </c>
      <c r="J14" s="70">
        <f t="shared" si="0"/>
        <v>4.8</v>
      </c>
      <c r="K14" s="9">
        <v>6</v>
      </c>
    </row>
    <row r="15" spans="1:11" x14ac:dyDescent="0.25">
      <c r="A15" s="72">
        <v>12</v>
      </c>
      <c r="B15" s="64" t="s">
        <v>209</v>
      </c>
      <c r="C15" s="8">
        <v>5.9</v>
      </c>
      <c r="D15" s="9">
        <v>2</v>
      </c>
      <c r="E15" s="9">
        <v>2</v>
      </c>
      <c r="F15" s="9">
        <v>2</v>
      </c>
      <c r="G15" s="8">
        <f t="shared" si="1"/>
        <v>0.33898305084745761</v>
      </c>
      <c r="H15" s="8">
        <f t="shared" si="2"/>
        <v>0.33898305084745761</v>
      </c>
      <c r="I15" s="8">
        <f t="shared" si="3"/>
        <v>0.33898305084745761</v>
      </c>
      <c r="J15" s="70">
        <f t="shared" si="0"/>
        <v>0</v>
      </c>
      <c r="K15" s="9">
        <v>0</v>
      </c>
    </row>
    <row r="16" spans="1:11" x14ac:dyDescent="0.25">
      <c r="A16" s="72">
        <v>13</v>
      </c>
      <c r="B16" s="64" t="s">
        <v>210</v>
      </c>
      <c r="C16" s="8">
        <v>0</v>
      </c>
      <c r="D16" s="9">
        <v>0</v>
      </c>
      <c r="E16" s="9">
        <v>0</v>
      </c>
      <c r="F16" s="9">
        <v>0</v>
      </c>
      <c r="G16" s="8">
        <v>0</v>
      </c>
      <c r="H16" s="8">
        <v>0</v>
      </c>
      <c r="I16" s="8">
        <v>0</v>
      </c>
      <c r="J16" s="70">
        <v>0</v>
      </c>
      <c r="K16" s="9">
        <v>0</v>
      </c>
    </row>
    <row r="17" spans="1:11" x14ac:dyDescent="0.25">
      <c r="A17" s="72">
        <v>14</v>
      </c>
      <c r="B17" s="64" t="s">
        <v>213</v>
      </c>
      <c r="C17" s="8">
        <v>73.900000000000006</v>
      </c>
      <c r="D17" s="9">
        <v>333</v>
      </c>
      <c r="E17" s="9">
        <v>333</v>
      </c>
      <c r="F17" s="9">
        <v>333</v>
      </c>
      <c r="G17" s="8">
        <f t="shared" si="1"/>
        <v>4.5060893098782131</v>
      </c>
      <c r="H17" s="8">
        <f t="shared" si="2"/>
        <v>4.5060893098782131</v>
      </c>
      <c r="I17" s="8">
        <f t="shared" si="3"/>
        <v>4.5060893098782131</v>
      </c>
      <c r="J17" s="70">
        <f t="shared" si="0"/>
        <v>4.8048048048048049</v>
      </c>
      <c r="K17" s="9">
        <v>16</v>
      </c>
    </row>
    <row r="18" spans="1:11" ht="25.5" x14ac:dyDescent="0.25">
      <c r="A18" s="72">
        <v>15</v>
      </c>
      <c r="B18" s="64" t="s">
        <v>287</v>
      </c>
      <c r="C18" s="8">
        <v>20.6</v>
      </c>
      <c r="D18" s="9">
        <v>3</v>
      </c>
      <c r="E18" s="9">
        <v>32</v>
      </c>
      <c r="F18" s="9">
        <v>32</v>
      </c>
      <c r="G18" s="8">
        <f t="shared" ref="G18" si="4">D18/C18</f>
        <v>0.14563106796116504</v>
      </c>
      <c r="H18" s="8">
        <f t="shared" ref="H18" si="5">E18/C18</f>
        <v>1.5533980582524272</v>
      </c>
      <c r="I18" s="8">
        <f t="shared" ref="I18" si="6">F18/C18</f>
        <v>1.5533980582524272</v>
      </c>
      <c r="J18" s="70">
        <f t="shared" ref="J18" si="7">K18*100/F18</f>
        <v>0</v>
      </c>
      <c r="K18" s="9">
        <v>0</v>
      </c>
    </row>
    <row r="19" spans="1:11" x14ac:dyDescent="0.25">
      <c r="A19" s="72">
        <v>16</v>
      </c>
      <c r="B19" s="64" t="s">
        <v>211</v>
      </c>
      <c r="C19" s="8">
        <v>8.9</v>
      </c>
      <c r="D19" s="9">
        <v>10</v>
      </c>
      <c r="E19" s="9">
        <v>10</v>
      </c>
      <c r="F19" s="9">
        <v>10</v>
      </c>
      <c r="G19" s="8">
        <f t="shared" si="1"/>
        <v>1.1235955056179774</v>
      </c>
      <c r="H19" s="8">
        <f t="shared" si="2"/>
        <v>1.1235955056179774</v>
      </c>
      <c r="I19" s="8">
        <f t="shared" si="3"/>
        <v>1.1235955056179774</v>
      </c>
      <c r="J19" s="70">
        <f t="shared" si="0"/>
        <v>0</v>
      </c>
      <c r="K19" s="9">
        <v>0</v>
      </c>
    </row>
    <row r="20" spans="1:11" x14ac:dyDescent="0.25">
      <c r="A20" s="72">
        <v>17</v>
      </c>
      <c r="B20" s="64" t="s">
        <v>37</v>
      </c>
      <c r="C20" s="8">
        <v>0</v>
      </c>
      <c r="D20" s="9">
        <v>0</v>
      </c>
      <c r="E20" s="9">
        <v>0</v>
      </c>
      <c r="F20" s="9">
        <v>0</v>
      </c>
      <c r="G20" s="8">
        <v>0</v>
      </c>
      <c r="H20" s="8">
        <v>0</v>
      </c>
      <c r="I20" s="8">
        <v>0</v>
      </c>
      <c r="J20" s="70">
        <v>0</v>
      </c>
      <c r="K20" s="9">
        <v>0</v>
      </c>
    </row>
    <row r="21" spans="1:11" x14ac:dyDescent="0.25">
      <c r="A21" s="72">
        <v>18</v>
      </c>
      <c r="B21" s="64" t="s">
        <v>288</v>
      </c>
      <c r="C21" s="8">
        <v>1.9</v>
      </c>
      <c r="D21" s="9">
        <v>3</v>
      </c>
      <c r="E21" s="9">
        <v>3</v>
      </c>
      <c r="F21" s="9">
        <v>3</v>
      </c>
      <c r="G21" s="8">
        <f t="shared" ref="G21:G22" si="8">D21/C21</f>
        <v>1.5789473684210527</v>
      </c>
      <c r="H21" s="8">
        <f t="shared" ref="H21:H22" si="9">E21/C21</f>
        <v>1.5789473684210527</v>
      </c>
      <c r="I21" s="8">
        <f t="shared" ref="I21:I22" si="10">F21/C21</f>
        <v>1.5789473684210527</v>
      </c>
      <c r="J21" s="70">
        <f t="shared" ref="J21:J22" si="11">K21*100/F21</f>
        <v>0</v>
      </c>
      <c r="K21" s="9">
        <v>0</v>
      </c>
    </row>
    <row r="22" spans="1:11" x14ac:dyDescent="0.25">
      <c r="A22" s="72">
        <v>19</v>
      </c>
      <c r="B22" s="64" t="s">
        <v>289</v>
      </c>
      <c r="C22" s="8">
        <v>1.9</v>
      </c>
      <c r="D22" s="9">
        <v>3</v>
      </c>
      <c r="E22" s="9">
        <v>3</v>
      </c>
      <c r="F22" s="9">
        <v>3</v>
      </c>
      <c r="G22" s="8">
        <f t="shared" si="8"/>
        <v>1.5789473684210527</v>
      </c>
      <c r="H22" s="8">
        <f t="shared" si="9"/>
        <v>1.5789473684210527</v>
      </c>
      <c r="I22" s="8">
        <f t="shared" si="10"/>
        <v>1.5789473684210527</v>
      </c>
      <c r="J22" s="70">
        <f t="shared" si="11"/>
        <v>0</v>
      </c>
      <c r="K22" s="9">
        <v>0</v>
      </c>
    </row>
    <row r="23" spans="1:11" x14ac:dyDescent="0.25">
      <c r="A23" s="72">
        <v>20</v>
      </c>
      <c r="B23" s="64" t="s">
        <v>33</v>
      </c>
      <c r="C23" s="8">
        <v>19.100000000000001</v>
      </c>
      <c r="D23" s="9">
        <v>66</v>
      </c>
      <c r="E23" s="9">
        <v>66</v>
      </c>
      <c r="F23" s="9">
        <v>66</v>
      </c>
      <c r="G23" s="8">
        <f t="shared" si="1"/>
        <v>3.4554973821989527</v>
      </c>
      <c r="H23" s="8">
        <f t="shared" si="2"/>
        <v>3.4554973821989527</v>
      </c>
      <c r="I23" s="8">
        <f t="shared" si="3"/>
        <v>3.4554973821989527</v>
      </c>
      <c r="J23" s="70">
        <f t="shared" si="0"/>
        <v>4.5454545454545459</v>
      </c>
      <c r="K23" s="9">
        <v>3</v>
      </c>
    </row>
    <row r="24" spans="1:11" x14ac:dyDescent="0.25">
      <c r="A24" s="72">
        <v>21</v>
      </c>
      <c r="B24" s="64" t="s">
        <v>34</v>
      </c>
      <c r="C24" s="8">
        <v>24.3</v>
      </c>
      <c r="D24" s="9">
        <v>65</v>
      </c>
      <c r="E24" s="9">
        <v>65</v>
      </c>
      <c r="F24" s="9">
        <v>65</v>
      </c>
      <c r="G24" s="8">
        <f t="shared" si="1"/>
        <v>2.6748971193415638</v>
      </c>
      <c r="H24" s="8">
        <f t="shared" si="2"/>
        <v>2.6748971193415638</v>
      </c>
      <c r="I24" s="8">
        <f t="shared" si="3"/>
        <v>2.6748971193415638</v>
      </c>
      <c r="J24" s="70">
        <f t="shared" si="0"/>
        <v>4.615384615384615</v>
      </c>
      <c r="K24" s="9">
        <v>3</v>
      </c>
    </row>
    <row r="25" spans="1:11" x14ac:dyDescent="0.25">
      <c r="A25" s="45" t="s">
        <v>92</v>
      </c>
      <c r="B25" s="12" t="s">
        <v>17</v>
      </c>
      <c r="C25" s="13">
        <f>SUM(C26:C26)</f>
        <v>1.9</v>
      </c>
      <c r="D25" s="14">
        <f>SUM(D26:D26)</f>
        <v>0</v>
      </c>
      <c r="E25" s="14">
        <f>SUM(E26:E26)</f>
        <v>0</v>
      </c>
      <c r="F25" s="14">
        <f>SUM(F26:F26)</f>
        <v>0</v>
      </c>
      <c r="G25" s="15">
        <f t="shared" si="1"/>
        <v>0</v>
      </c>
      <c r="H25" s="15">
        <f t="shared" si="2"/>
        <v>0</v>
      </c>
      <c r="I25" s="15">
        <f t="shared" si="3"/>
        <v>0</v>
      </c>
      <c r="J25" s="16">
        <v>0</v>
      </c>
      <c r="K25" s="17">
        <f>SUM(K26:K26)</f>
        <v>0</v>
      </c>
    </row>
    <row r="26" spans="1:11" x14ac:dyDescent="0.25">
      <c r="A26" s="46" t="s">
        <v>321</v>
      </c>
      <c r="B26" s="19" t="s">
        <v>212</v>
      </c>
      <c r="C26" s="22">
        <v>1.9</v>
      </c>
      <c r="D26" s="24">
        <v>0</v>
      </c>
      <c r="E26" s="24">
        <v>0</v>
      </c>
      <c r="F26" s="24"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3">
        <v>0</v>
      </c>
      <c r="K26" s="24">
        <v>0</v>
      </c>
    </row>
    <row r="27" spans="1:11" x14ac:dyDescent="0.25">
      <c r="A27" s="4" t="s">
        <v>19</v>
      </c>
      <c r="B27" s="5" t="s">
        <v>7</v>
      </c>
      <c r="C27" s="26">
        <f>SUM(C28:C68)</f>
        <v>515.09999999999991</v>
      </c>
      <c r="D27" s="27">
        <f>SUM(D28:D68)</f>
        <v>380</v>
      </c>
      <c r="E27" s="27">
        <f>SUM(E28:E68)</f>
        <v>387</v>
      </c>
      <c r="F27" s="27">
        <f>SUM(F28:F68)</f>
        <v>374</v>
      </c>
      <c r="G27" s="6">
        <f t="shared" si="1"/>
        <v>0.73772083090662022</v>
      </c>
      <c r="H27" s="6">
        <f t="shared" si="2"/>
        <v>0.75131042516016322</v>
      </c>
      <c r="I27" s="6">
        <f t="shared" si="3"/>
        <v>0.7260726072607262</v>
      </c>
      <c r="J27" s="84">
        <f t="shared" si="0"/>
        <v>1.3368983957219251</v>
      </c>
      <c r="K27" s="7">
        <f>SUM(K28:K68)</f>
        <v>5</v>
      </c>
    </row>
    <row r="28" spans="1:11" x14ac:dyDescent="0.25">
      <c r="A28" s="66">
        <v>1</v>
      </c>
      <c r="B28" s="64" t="s">
        <v>44</v>
      </c>
      <c r="C28" s="8">
        <v>14.5</v>
      </c>
      <c r="D28" s="9">
        <v>37</v>
      </c>
      <c r="E28" s="9">
        <v>40</v>
      </c>
      <c r="F28" s="9">
        <v>40</v>
      </c>
      <c r="G28" s="8">
        <f t="shared" si="1"/>
        <v>2.5517241379310347</v>
      </c>
      <c r="H28" s="8">
        <f t="shared" si="2"/>
        <v>2.7586206896551726</v>
      </c>
      <c r="I28" s="8">
        <f t="shared" si="3"/>
        <v>2.7586206896551726</v>
      </c>
      <c r="J28" s="70">
        <f t="shared" si="0"/>
        <v>2.5</v>
      </c>
      <c r="K28" s="9">
        <v>1</v>
      </c>
    </row>
    <row r="29" spans="1:11" x14ac:dyDescent="0.25">
      <c r="A29" s="66">
        <v>2</v>
      </c>
      <c r="B29" s="64" t="s">
        <v>41</v>
      </c>
      <c r="C29" s="8">
        <v>1.4</v>
      </c>
      <c r="D29" s="9">
        <v>4</v>
      </c>
      <c r="E29" s="9">
        <v>4</v>
      </c>
      <c r="F29" s="9">
        <v>4</v>
      </c>
      <c r="G29" s="8">
        <f t="shared" si="1"/>
        <v>2.8571428571428572</v>
      </c>
      <c r="H29" s="8">
        <f t="shared" si="2"/>
        <v>2.8571428571428572</v>
      </c>
      <c r="I29" s="8">
        <f t="shared" si="3"/>
        <v>2.8571428571428572</v>
      </c>
      <c r="J29" s="70">
        <f t="shared" si="0"/>
        <v>0</v>
      </c>
      <c r="K29" s="9">
        <v>0</v>
      </c>
    </row>
    <row r="30" spans="1:11" x14ac:dyDescent="0.25">
      <c r="A30" s="66">
        <v>3</v>
      </c>
      <c r="B30" s="64" t="s">
        <v>308</v>
      </c>
      <c r="C30" s="8">
        <v>33.1</v>
      </c>
      <c r="D30" s="9">
        <v>20</v>
      </c>
      <c r="E30" s="9">
        <v>20</v>
      </c>
      <c r="F30" s="9">
        <v>20</v>
      </c>
      <c r="G30" s="8">
        <f t="shared" ref="G30" si="12">D30/C30</f>
        <v>0.60422960725075525</v>
      </c>
      <c r="H30" s="8">
        <f t="shared" ref="H30" si="13">E30/C30</f>
        <v>0.60422960725075525</v>
      </c>
      <c r="I30" s="8">
        <f t="shared" ref="I30" si="14">F30/C30</f>
        <v>0.60422960725075525</v>
      </c>
      <c r="J30" s="70">
        <f t="shared" ref="J30" si="15">K30*100/F30</f>
        <v>0</v>
      </c>
      <c r="K30" s="9">
        <v>0</v>
      </c>
    </row>
    <row r="31" spans="1:11" x14ac:dyDescent="0.25">
      <c r="A31" s="66">
        <v>4</v>
      </c>
      <c r="B31" s="64" t="s">
        <v>290</v>
      </c>
      <c r="C31" s="8">
        <v>9</v>
      </c>
      <c r="D31" s="9">
        <v>0</v>
      </c>
      <c r="E31" s="9">
        <v>0</v>
      </c>
      <c r="F31" s="9">
        <v>0</v>
      </c>
      <c r="G31" s="8">
        <f t="shared" si="1"/>
        <v>0</v>
      </c>
      <c r="H31" s="8">
        <f t="shared" si="2"/>
        <v>0</v>
      </c>
      <c r="I31" s="8">
        <f t="shared" si="3"/>
        <v>0</v>
      </c>
      <c r="J31" s="70">
        <v>0</v>
      </c>
      <c r="K31" s="9">
        <v>0</v>
      </c>
    </row>
    <row r="32" spans="1:11" x14ac:dyDescent="0.25">
      <c r="A32" s="66">
        <v>5</v>
      </c>
      <c r="B32" s="64" t="s">
        <v>263</v>
      </c>
      <c r="C32" s="8">
        <v>0</v>
      </c>
      <c r="D32" s="9">
        <v>0</v>
      </c>
      <c r="E32" s="9">
        <v>0</v>
      </c>
      <c r="F32" s="9">
        <v>0</v>
      </c>
      <c r="G32" s="8">
        <v>0</v>
      </c>
      <c r="H32" s="8">
        <v>0</v>
      </c>
      <c r="I32" s="8">
        <v>0</v>
      </c>
      <c r="J32" s="70">
        <v>0</v>
      </c>
      <c r="K32" s="9">
        <v>0</v>
      </c>
    </row>
    <row r="33" spans="1:11" x14ac:dyDescent="0.25">
      <c r="A33" s="66">
        <v>6</v>
      </c>
      <c r="B33" s="64" t="s">
        <v>194</v>
      </c>
      <c r="C33" s="8">
        <v>6.3</v>
      </c>
      <c r="D33" s="9">
        <v>0</v>
      </c>
      <c r="E33" s="9">
        <v>0</v>
      </c>
      <c r="F33" s="9">
        <v>0</v>
      </c>
      <c r="G33" s="8">
        <f t="shared" si="1"/>
        <v>0</v>
      </c>
      <c r="H33" s="8">
        <f t="shared" si="2"/>
        <v>0</v>
      </c>
      <c r="I33" s="8">
        <f t="shared" si="3"/>
        <v>0</v>
      </c>
      <c r="J33" s="70">
        <v>0</v>
      </c>
      <c r="K33" s="9">
        <v>0</v>
      </c>
    </row>
    <row r="34" spans="1:11" x14ac:dyDescent="0.25">
      <c r="A34" s="66">
        <v>7</v>
      </c>
      <c r="B34" s="64" t="s">
        <v>302</v>
      </c>
      <c r="C34" s="8">
        <v>9.8000000000000007</v>
      </c>
      <c r="D34" s="9">
        <v>0</v>
      </c>
      <c r="E34" s="9">
        <v>0</v>
      </c>
      <c r="F34" s="9">
        <v>0</v>
      </c>
      <c r="G34" s="8">
        <f t="shared" si="1"/>
        <v>0</v>
      </c>
      <c r="H34" s="8">
        <f t="shared" si="2"/>
        <v>0</v>
      </c>
      <c r="I34" s="8">
        <f t="shared" si="3"/>
        <v>0</v>
      </c>
      <c r="J34" s="70">
        <v>0</v>
      </c>
      <c r="K34" s="9">
        <v>0</v>
      </c>
    </row>
    <row r="35" spans="1:11" x14ac:dyDescent="0.25">
      <c r="A35" s="66">
        <v>8</v>
      </c>
      <c r="B35" s="64" t="s">
        <v>195</v>
      </c>
      <c r="C35" s="8">
        <v>3.6</v>
      </c>
      <c r="D35" s="9">
        <v>0</v>
      </c>
      <c r="E35" s="9">
        <v>0</v>
      </c>
      <c r="F35" s="9">
        <v>0</v>
      </c>
      <c r="G35" s="8">
        <f t="shared" si="1"/>
        <v>0</v>
      </c>
      <c r="H35" s="8">
        <f t="shared" si="2"/>
        <v>0</v>
      </c>
      <c r="I35" s="8">
        <f t="shared" si="3"/>
        <v>0</v>
      </c>
      <c r="J35" s="70">
        <v>0</v>
      </c>
      <c r="K35" s="9">
        <v>0</v>
      </c>
    </row>
    <row r="36" spans="1:11" x14ac:dyDescent="0.25">
      <c r="A36" s="66">
        <v>9</v>
      </c>
      <c r="B36" s="64" t="s">
        <v>196</v>
      </c>
      <c r="C36" s="8">
        <v>0</v>
      </c>
      <c r="D36" s="9">
        <v>0</v>
      </c>
      <c r="E36" s="9">
        <v>0</v>
      </c>
      <c r="F36" s="9">
        <v>0</v>
      </c>
      <c r="G36" s="8">
        <v>0</v>
      </c>
      <c r="H36" s="8">
        <v>0</v>
      </c>
      <c r="I36" s="8">
        <v>0</v>
      </c>
      <c r="J36" s="70">
        <v>0</v>
      </c>
      <c r="K36" s="9">
        <v>0</v>
      </c>
    </row>
    <row r="37" spans="1:11" x14ac:dyDescent="0.25">
      <c r="A37" s="66">
        <v>10</v>
      </c>
      <c r="B37" s="64" t="s">
        <v>285</v>
      </c>
      <c r="C37" s="8">
        <v>0</v>
      </c>
      <c r="D37" s="9">
        <v>0</v>
      </c>
      <c r="E37" s="9">
        <v>0</v>
      </c>
      <c r="F37" s="9">
        <v>0</v>
      </c>
      <c r="G37" s="8">
        <v>0</v>
      </c>
      <c r="H37" s="8">
        <v>0</v>
      </c>
      <c r="I37" s="8">
        <v>0</v>
      </c>
      <c r="J37" s="70">
        <v>0</v>
      </c>
      <c r="K37" s="9">
        <v>0</v>
      </c>
    </row>
    <row r="38" spans="1:11" x14ac:dyDescent="0.25">
      <c r="A38" s="66">
        <v>11</v>
      </c>
      <c r="B38" s="64" t="s">
        <v>197</v>
      </c>
      <c r="C38" s="8">
        <v>22.3</v>
      </c>
      <c r="D38" s="9">
        <v>10</v>
      </c>
      <c r="E38" s="9">
        <v>10</v>
      </c>
      <c r="F38" s="9">
        <v>10</v>
      </c>
      <c r="G38" s="8">
        <f t="shared" si="1"/>
        <v>0.44843049327354256</v>
      </c>
      <c r="H38" s="8">
        <f t="shared" si="2"/>
        <v>0.44843049327354256</v>
      </c>
      <c r="I38" s="8">
        <f t="shared" si="3"/>
        <v>0.44843049327354256</v>
      </c>
      <c r="J38" s="70">
        <v>0</v>
      </c>
      <c r="K38" s="9">
        <v>0</v>
      </c>
    </row>
    <row r="39" spans="1:11" x14ac:dyDescent="0.25">
      <c r="A39" s="66">
        <v>12</v>
      </c>
      <c r="B39" s="64" t="s">
        <v>198</v>
      </c>
      <c r="C39" s="8">
        <v>3.4</v>
      </c>
      <c r="D39" s="9">
        <v>0</v>
      </c>
      <c r="E39" s="9">
        <v>0</v>
      </c>
      <c r="F39" s="9">
        <v>0</v>
      </c>
      <c r="G39" s="8">
        <v>0</v>
      </c>
      <c r="H39" s="8">
        <v>0</v>
      </c>
      <c r="I39" s="8">
        <v>0</v>
      </c>
      <c r="J39" s="70">
        <v>0</v>
      </c>
      <c r="K39" s="9">
        <v>0</v>
      </c>
    </row>
    <row r="40" spans="1:11" x14ac:dyDescent="0.25">
      <c r="A40" s="66">
        <v>13</v>
      </c>
      <c r="B40" s="64" t="s">
        <v>199</v>
      </c>
      <c r="C40" s="8">
        <v>6.3</v>
      </c>
      <c r="D40" s="9">
        <v>0</v>
      </c>
      <c r="E40" s="9">
        <v>0</v>
      </c>
      <c r="F40" s="9">
        <v>0</v>
      </c>
      <c r="G40" s="8">
        <f t="shared" si="1"/>
        <v>0</v>
      </c>
      <c r="H40" s="8">
        <f t="shared" si="2"/>
        <v>0</v>
      </c>
      <c r="I40" s="8">
        <f t="shared" si="3"/>
        <v>0</v>
      </c>
      <c r="J40" s="70">
        <v>0</v>
      </c>
      <c r="K40" s="9">
        <v>0</v>
      </c>
    </row>
    <row r="41" spans="1:11" x14ac:dyDescent="0.25">
      <c r="A41" s="66">
        <v>14</v>
      </c>
      <c r="B41" s="64" t="s">
        <v>200</v>
      </c>
      <c r="C41" s="8">
        <v>32.1</v>
      </c>
      <c r="D41" s="9">
        <v>36</v>
      </c>
      <c r="E41" s="9">
        <v>34</v>
      </c>
      <c r="F41" s="9">
        <v>20</v>
      </c>
      <c r="G41" s="8">
        <f t="shared" si="1"/>
        <v>1.1214953271028036</v>
      </c>
      <c r="H41" s="8">
        <f t="shared" si="2"/>
        <v>1.0591900311526479</v>
      </c>
      <c r="I41" s="8">
        <f t="shared" si="3"/>
        <v>0.62305295950155759</v>
      </c>
      <c r="J41" s="70">
        <f t="shared" si="0"/>
        <v>0</v>
      </c>
      <c r="K41" s="9">
        <v>0</v>
      </c>
    </row>
    <row r="42" spans="1:11" x14ac:dyDescent="0.25">
      <c r="A42" s="66">
        <v>15</v>
      </c>
      <c r="B42" s="64" t="s">
        <v>201</v>
      </c>
      <c r="C42" s="8">
        <v>4.5999999999999996</v>
      </c>
      <c r="D42" s="9">
        <v>0</v>
      </c>
      <c r="E42" s="9">
        <v>0</v>
      </c>
      <c r="F42" s="9">
        <v>0</v>
      </c>
      <c r="G42" s="8">
        <f t="shared" si="1"/>
        <v>0</v>
      </c>
      <c r="H42" s="8">
        <f t="shared" si="2"/>
        <v>0</v>
      </c>
      <c r="I42" s="8">
        <f t="shared" si="3"/>
        <v>0</v>
      </c>
      <c r="J42" s="70">
        <v>0</v>
      </c>
      <c r="K42" s="9">
        <v>0</v>
      </c>
    </row>
    <row r="43" spans="1:11" x14ac:dyDescent="0.25">
      <c r="A43" s="66">
        <v>16</v>
      </c>
      <c r="B43" s="64" t="s">
        <v>202</v>
      </c>
      <c r="C43" s="8">
        <v>0</v>
      </c>
      <c r="D43" s="9">
        <v>0</v>
      </c>
      <c r="E43" s="9">
        <v>0</v>
      </c>
      <c r="F43" s="9">
        <v>0</v>
      </c>
      <c r="G43" s="8">
        <v>0</v>
      </c>
      <c r="H43" s="8">
        <v>0</v>
      </c>
      <c r="I43" s="8">
        <v>0</v>
      </c>
      <c r="J43" s="70">
        <v>0</v>
      </c>
      <c r="K43" s="9">
        <v>0</v>
      </c>
    </row>
    <row r="44" spans="1:11" x14ac:dyDescent="0.25">
      <c r="A44" s="66">
        <v>17</v>
      </c>
      <c r="B44" s="64" t="s">
        <v>203</v>
      </c>
      <c r="C44" s="8">
        <v>4.4000000000000004</v>
      </c>
      <c r="D44" s="9">
        <v>0</v>
      </c>
      <c r="E44" s="9">
        <v>0</v>
      </c>
      <c r="F44" s="9">
        <v>0</v>
      </c>
      <c r="G44" s="8">
        <v>0</v>
      </c>
      <c r="H44" s="8">
        <v>0</v>
      </c>
      <c r="I44" s="8">
        <v>0</v>
      </c>
      <c r="J44" s="70">
        <v>0</v>
      </c>
      <c r="K44" s="9">
        <v>0</v>
      </c>
    </row>
    <row r="45" spans="1:11" x14ac:dyDescent="0.25">
      <c r="A45" s="66">
        <v>18</v>
      </c>
      <c r="B45" s="64" t="s">
        <v>55</v>
      </c>
      <c r="C45" s="8">
        <v>11</v>
      </c>
      <c r="D45" s="9">
        <v>17</v>
      </c>
      <c r="E45" s="9">
        <v>17</v>
      </c>
      <c r="F45" s="9">
        <v>17</v>
      </c>
      <c r="G45" s="8">
        <f t="shared" si="1"/>
        <v>1.5454545454545454</v>
      </c>
      <c r="H45" s="8">
        <f t="shared" si="2"/>
        <v>1.5454545454545454</v>
      </c>
      <c r="I45" s="8">
        <f t="shared" si="3"/>
        <v>1.5454545454545454</v>
      </c>
      <c r="J45" s="70">
        <f t="shared" si="0"/>
        <v>0</v>
      </c>
      <c r="K45" s="9">
        <v>0</v>
      </c>
    </row>
    <row r="46" spans="1:11" x14ac:dyDescent="0.25">
      <c r="A46" s="66">
        <v>19</v>
      </c>
      <c r="B46" s="64" t="s">
        <v>292</v>
      </c>
      <c r="C46" s="8">
        <v>14.5</v>
      </c>
      <c r="D46" s="9">
        <v>8</v>
      </c>
      <c r="E46" s="9">
        <v>13</v>
      </c>
      <c r="F46" s="9">
        <v>14</v>
      </c>
      <c r="G46" s="8">
        <f t="shared" ref="G46" si="16">D46/C46</f>
        <v>0.55172413793103448</v>
      </c>
      <c r="H46" s="8">
        <f t="shared" ref="H46" si="17">E46/C46</f>
        <v>0.89655172413793105</v>
      </c>
      <c r="I46" s="8">
        <f t="shared" ref="I46" si="18">F46/C46</f>
        <v>0.96551724137931039</v>
      </c>
      <c r="J46" s="70">
        <f t="shared" si="0"/>
        <v>0</v>
      </c>
      <c r="K46" s="9">
        <v>0</v>
      </c>
    </row>
    <row r="47" spans="1:11" x14ac:dyDescent="0.25">
      <c r="A47" s="66">
        <v>20</v>
      </c>
      <c r="B47" s="64" t="s">
        <v>54</v>
      </c>
      <c r="C47" s="8">
        <v>4.3</v>
      </c>
      <c r="D47" s="9">
        <v>7</v>
      </c>
      <c r="E47" s="9">
        <v>7</v>
      </c>
      <c r="F47" s="9">
        <v>7</v>
      </c>
      <c r="G47" s="8">
        <f t="shared" si="1"/>
        <v>1.6279069767441861</v>
      </c>
      <c r="H47" s="8">
        <f t="shared" si="2"/>
        <v>1.6279069767441861</v>
      </c>
      <c r="I47" s="8">
        <f t="shared" si="3"/>
        <v>1.6279069767441861</v>
      </c>
      <c r="J47" s="70">
        <f t="shared" si="0"/>
        <v>0</v>
      </c>
      <c r="K47" s="9">
        <v>0</v>
      </c>
    </row>
    <row r="48" spans="1:11" x14ac:dyDescent="0.25">
      <c r="A48" s="66">
        <v>21</v>
      </c>
      <c r="B48" s="64" t="s">
        <v>370</v>
      </c>
      <c r="C48" s="8">
        <v>27.8</v>
      </c>
      <c r="D48" s="9">
        <v>44</v>
      </c>
      <c r="E48" s="9">
        <v>44</v>
      </c>
      <c r="F48" s="9">
        <v>44</v>
      </c>
      <c r="G48" s="8">
        <f t="shared" si="1"/>
        <v>1.5827338129496402</v>
      </c>
      <c r="H48" s="8">
        <f t="shared" si="2"/>
        <v>1.5827338129496402</v>
      </c>
      <c r="I48" s="8">
        <f t="shared" si="3"/>
        <v>1.5827338129496402</v>
      </c>
      <c r="J48" s="70">
        <f t="shared" si="0"/>
        <v>4.5454545454545459</v>
      </c>
      <c r="K48" s="9">
        <v>2</v>
      </c>
    </row>
    <row r="49" spans="1:11" x14ac:dyDescent="0.25">
      <c r="A49" s="66">
        <v>22</v>
      </c>
      <c r="B49" s="64" t="s">
        <v>381</v>
      </c>
      <c r="C49" s="8">
        <v>19.600000000000001</v>
      </c>
      <c r="D49" s="9">
        <v>3</v>
      </c>
      <c r="E49" s="9">
        <v>3</v>
      </c>
      <c r="F49" s="9">
        <v>3</v>
      </c>
      <c r="G49" s="8">
        <f t="shared" si="1"/>
        <v>0.15306122448979589</v>
      </c>
      <c r="H49" s="8">
        <f t="shared" si="2"/>
        <v>0.15306122448979589</v>
      </c>
      <c r="I49" s="8">
        <f t="shared" si="3"/>
        <v>0.15306122448979589</v>
      </c>
      <c r="J49" s="70">
        <f t="shared" si="0"/>
        <v>0</v>
      </c>
      <c r="K49" s="9">
        <v>0</v>
      </c>
    </row>
    <row r="50" spans="1:11" x14ac:dyDescent="0.25">
      <c r="A50" s="66">
        <v>23</v>
      </c>
      <c r="B50" s="64" t="s">
        <v>52</v>
      </c>
      <c r="C50" s="8">
        <v>7.3</v>
      </c>
      <c r="D50" s="9">
        <v>1</v>
      </c>
      <c r="E50" s="9">
        <v>1</v>
      </c>
      <c r="F50" s="9">
        <v>1</v>
      </c>
      <c r="G50" s="8">
        <f t="shared" si="1"/>
        <v>0.13698630136986301</v>
      </c>
      <c r="H50" s="8">
        <f t="shared" si="2"/>
        <v>0.13698630136986301</v>
      </c>
      <c r="I50" s="8">
        <f t="shared" si="3"/>
        <v>0.13698630136986301</v>
      </c>
      <c r="J50" s="70">
        <f t="shared" si="0"/>
        <v>0</v>
      </c>
      <c r="K50" s="9">
        <v>0</v>
      </c>
    </row>
    <row r="51" spans="1:11" x14ac:dyDescent="0.25">
      <c r="A51" s="66">
        <v>24</v>
      </c>
      <c r="B51" s="64" t="s">
        <v>46</v>
      </c>
      <c r="C51" s="8">
        <v>0.2</v>
      </c>
      <c r="D51" s="9">
        <v>0</v>
      </c>
      <c r="E51" s="9">
        <v>0</v>
      </c>
      <c r="F51" s="9">
        <v>0</v>
      </c>
      <c r="G51" s="8">
        <f t="shared" si="1"/>
        <v>0</v>
      </c>
      <c r="H51" s="8">
        <f t="shared" si="2"/>
        <v>0</v>
      </c>
      <c r="I51" s="8">
        <f t="shared" si="3"/>
        <v>0</v>
      </c>
      <c r="J51" s="70">
        <v>0</v>
      </c>
      <c r="K51" s="9">
        <v>0</v>
      </c>
    </row>
    <row r="52" spans="1:11" x14ac:dyDescent="0.25">
      <c r="A52" s="66">
        <v>25</v>
      </c>
      <c r="B52" s="64" t="s">
        <v>51</v>
      </c>
      <c r="C52" s="8">
        <v>11.7</v>
      </c>
      <c r="D52" s="9">
        <v>11</v>
      </c>
      <c r="E52" s="9">
        <v>11</v>
      </c>
      <c r="F52" s="9">
        <v>11</v>
      </c>
      <c r="G52" s="8">
        <f t="shared" si="1"/>
        <v>0.94017094017094027</v>
      </c>
      <c r="H52" s="8">
        <f t="shared" si="2"/>
        <v>0.94017094017094027</v>
      </c>
      <c r="I52" s="8">
        <f t="shared" si="3"/>
        <v>0.94017094017094027</v>
      </c>
      <c r="J52" s="70">
        <f t="shared" si="0"/>
        <v>0</v>
      </c>
      <c r="K52" s="9">
        <v>0</v>
      </c>
    </row>
    <row r="53" spans="1:11" x14ac:dyDescent="0.25">
      <c r="A53" s="66">
        <v>26</v>
      </c>
      <c r="B53" s="64" t="s">
        <v>48</v>
      </c>
      <c r="C53" s="8">
        <v>1.5</v>
      </c>
      <c r="D53" s="9">
        <v>0</v>
      </c>
      <c r="E53" s="9">
        <v>0</v>
      </c>
      <c r="F53" s="9">
        <v>0</v>
      </c>
      <c r="G53" s="8">
        <f t="shared" si="1"/>
        <v>0</v>
      </c>
      <c r="H53" s="8">
        <f t="shared" si="2"/>
        <v>0</v>
      </c>
      <c r="I53" s="8">
        <f t="shared" si="3"/>
        <v>0</v>
      </c>
      <c r="J53" s="70">
        <v>0</v>
      </c>
      <c r="K53" s="9">
        <v>0</v>
      </c>
    </row>
    <row r="54" spans="1:11" x14ac:dyDescent="0.25">
      <c r="A54" s="66">
        <v>27</v>
      </c>
      <c r="B54" s="64" t="s">
        <v>49</v>
      </c>
      <c r="C54" s="8">
        <v>16.8</v>
      </c>
      <c r="D54" s="9">
        <v>15</v>
      </c>
      <c r="E54" s="9">
        <v>15</v>
      </c>
      <c r="F54" s="9">
        <v>15</v>
      </c>
      <c r="G54" s="8">
        <f t="shared" si="1"/>
        <v>0.89285714285714279</v>
      </c>
      <c r="H54" s="8">
        <f t="shared" si="2"/>
        <v>0.89285714285714279</v>
      </c>
      <c r="I54" s="8">
        <f t="shared" si="3"/>
        <v>0.89285714285714279</v>
      </c>
      <c r="J54" s="70">
        <f t="shared" si="0"/>
        <v>0</v>
      </c>
      <c r="K54" s="9">
        <v>0</v>
      </c>
    </row>
    <row r="55" spans="1:11" x14ac:dyDescent="0.25">
      <c r="A55" s="66">
        <v>28</v>
      </c>
      <c r="B55" s="64" t="s">
        <v>50</v>
      </c>
      <c r="C55" s="8">
        <v>14.7</v>
      </c>
      <c r="D55" s="9">
        <v>14</v>
      </c>
      <c r="E55" s="9">
        <v>9</v>
      </c>
      <c r="F55" s="9">
        <v>9</v>
      </c>
      <c r="G55" s="8">
        <f t="shared" si="1"/>
        <v>0.95238095238095244</v>
      </c>
      <c r="H55" s="8">
        <f t="shared" si="2"/>
        <v>0.61224489795918369</v>
      </c>
      <c r="I55" s="8">
        <f t="shared" si="3"/>
        <v>0.61224489795918369</v>
      </c>
      <c r="J55" s="70">
        <f t="shared" si="0"/>
        <v>0</v>
      </c>
      <c r="K55" s="9">
        <v>0</v>
      </c>
    </row>
    <row r="56" spans="1:11" x14ac:dyDescent="0.25">
      <c r="A56" s="66">
        <v>29</v>
      </c>
      <c r="B56" s="64" t="s">
        <v>291</v>
      </c>
      <c r="C56" s="8">
        <v>1</v>
      </c>
      <c r="D56" s="9">
        <v>0</v>
      </c>
      <c r="E56" s="9">
        <v>0</v>
      </c>
      <c r="F56" s="9">
        <v>0</v>
      </c>
      <c r="G56" s="8">
        <f t="shared" si="1"/>
        <v>0</v>
      </c>
      <c r="H56" s="8">
        <f t="shared" si="2"/>
        <v>0</v>
      </c>
      <c r="I56" s="8">
        <f t="shared" si="3"/>
        <v>0</v>
      </c>
      <c r="J56" s="70">
        <v>0</v>
      </c>
      <c r="K56" s="9">
        <v>0</v>
      </c>
    </row>
    <row r="57" spans="1:11" x14ac:dyDescent="0.25">
      <c r="A57" s="66">
        <v>30</v>
      </c>
      <c r="B57" s="64" t="s">
        <v>42</v>
      </c>
      <c r="C57" s="8">
        <v>8.1</v>
      </c>
      <c r="D57" s="9">
        <v>0</v>
      </c>
      <c r="E57" s="9">
        <v>0</v>
      </c>
      <c r="F57" s="9">
        <v>0</v>
      </c>
      <c r="G57" s="8">
        <f t="shared" si="1"/>
        <v>0</v>
      </c>
      <c r="H57" s="8">
        <f t="shared" si="2"/>
        <v>0</v>
      </c>
      <c r="I57" s="8">
        <f t="shared" si="3"/>
        <v>0</v>
      </c>
      <c r="J57" s="70">
        <v>0</v>
      </c>
      <c r="K57" s="9">
        <v>0</v>
      </c>
    </row>
    <row r="58" spans="1:11" x14ac:dyDescent="0.25">
      <c r="A58" s="66">
        <v>31</v>
      </c>
      <c r="B58" s="64" t="s">
        <v>47</v>
      </c>
      <c r="C58" s="8">
        <v>22</v>
      </c>
      <c r="D58" s="9">
        <v>18</v>
      </c>
      <c r="E58" s="9">
        <v>18</v>
      </c>
      <c r="F58" s="9">
        <v>18</v>
      </c>
      <c r="G58" s="8">
        <f t="shared" si="1"/>
        <v>0.81818181818181823</v>
      </c>
      <c r="H58" s="8">
        <f t="shared" si="2"/>
        <v>0.81818181818181823</v>
      </c>
      <c r="I58" s="8">
        <f t="shared" si="3"/>
        <v>0.81818181818181823</v>
      </c>
      <c r="J58" s="70">
        <f t="shared" si="0"/>
        <v>0</v>
      </c>
      <c r="K58" s="9">
        <v>0</v>
      </c>
    </row>
    <row r="59" spans="1:11" x14ac:dyDescent="0.25">
      <c r="A59" s="66">
        <v>32</v>
      </c>
      <c r="B59" s="64" t="s">
        <v>264</v>
      </c>
      <c r="C59" s="8">
        <v>4</v>
      </c>
      <c r="D59" s="9">
        <v>3</v>
      </c>
      <c r="E59" s="9">
        <v>3</v>
      </c>
      <c r="F59" s="9">
        <v>3</v>
      </c>
      <c r="G59" s="8">
        <f t="shared" si="1"/>
        <v>0.75</v>
      </c>
      <c r="H59" s="8">
        <f t="shared" si="2"/>
        <v>0.75</v>
      </c>
      <c r="I59" s="8">
        <f t="shared" si="3"/>
        <v>0.75</v>
      </c>
      <c r="J59" s="70">
        <f t="shared" si="0"/>
        <v>0</v>
      </c>
      <c r="K59" s="9">
        <v>0</v>
      </c>
    </row>
    <row r="60" spans="1:11" x14ac:dyDescent="0.25">
      <c r="A60" s="66">
        <v>33</v>
      </c>
      <c r="B60" s="64" t="s">
        <v>40</v>
      </c>
      <c r="C60" s="8">
        <v>6.2</v>
      </c>
      <c r="D60" s="9">
        <v>5</v>
      </c>
      <c r="E60" s="9">
        <v>5</v>
      </c>
      <c r="F60" s="9">
        <v>5</v>
      </c>
      <c r="G60" s="8">
        <f t="shared" si="1"/>
        <v>0.80645161290322576</v>
      </c>
      <c r="H60" s="8">
        <f t="shared" si="2"/>
        <v>0.80645161290322576</v>
      </c>
      <c r="I60" s="8">
        <f t="shared" si="3"/>
        <v>0.80645161290322576</v>
      </c>
      <c r="J60" s="70">
        <f t="shared" si="0"/>
        <v>0</v>
      </c>
      <c r="K60" s="9">
        <v>0</v>
      </c>
    </row>
    <row r="61" spans="1:11" x14ac:dyDescent="0.25">
      <c r="A61" s="66">
        <v>34</v>
      </c>
      <c r="B61" s="64" t="s">
        <v>45</v>
      </c>
      <c r="C61" s="8">
        <v>11.7</v>
      </c>
      <c r="D61" s="9">
        <v>9</v>
      </c>
      <c r="E61" s="9">
        <v>9</v>
      </c>
      <c r="F61" s="9">
        <v>9</v>
      </c>
      <c r="G61" s="8">
        <f t="shared" si="1"/>
        <v>0.76923076923076927</v>
      </c>
      <c r="H61" s="8">
        <f t="shared" si="2"/>
        <v>0.76923076923076927</v>
      </c>
      <c r="I61" s="8">
        <f t="shared" si="3"/>
        <v>0.76923076923076927</v>
      </c>
      <c r="J61" s="70">
        <f t="shared" si="0"/>
        <v>0</v>
      </c>
      <c r="K61" s="9">
        <v>0</v>
      </c>
    </row>
    <row r="62" spans="1:11" x14ac:dyDescent="0.25">
      <c r="A62" s="66">
        <v>35</v>
      </c>
      <c r="B62" s="64" t="s">
        <v>43</v>
      </c>
      <c r="C62" s="8">
        <v>9.6</v>
      </c>
      <c r="D62" s="9">
        <v>0</v>
      </c>
      <c r="E62" s="9">
        <v>0</v>
      </c>
      <c r="F62" s="9">
        <v>0</v>
      </c>
      <c r="G62" s="8">
        <f t="shared" si="1"/>
        <v>0</v>
      </c>
      <c r="H62" s="8">
        <f t="shared" si="2"/>
        <v>0</v>
      </c>
      <c r="I62" s="8">
        <f t="shared" si="3"/>
        <v>0</v>
      </c>
      <c r="J62" s="70">
        <v>0</v>
      </c>
      <c r="K62" s="9">
        <v>0</v>
      </c>
    </row>
    <row r="63" spans="1:11" x14ac:dyDescent="0.25">
      <c r="A63" s="66">
        <v>36</v>
      </c>
      <c r="B63" s="64" t="s">
        <v>53</v>
      </c>
      <c r="C63" s="8">
        <v>30.2</v>
      </c>
      <c r="D63" s="9">
        <v>27</v>
      </c>
      <c r="E63" s="9">
        <v>30</v>
      </c>
      <c r="F63" s="9">
        <v>30</v>
      </c>
      <c r="G63" s="8">
        <f t="shared" si="1"/>
        <v>0.89403973509933776</v>
      </c>
      <c r="H63" s="8">
        <f t="shared" si="2"/>
        <v>0.99337748344370869</v>
      </c>
      <c r="I63" s="8">
        <f t="shared" si="3"/>
        <v>0.99337748344370869</v>
      </c>
      <c r="J63" s="70">
        <f t="shared" si="0"/>
        <v>0</v>
      </c>
      <c r="K63" s="9">
        <v>0</v>
      </c>
    </row>
    <row r="64" spans="1:11" ht="25.5" x14ac:dyDescent="0.25">
      <c r="A64" s="66">
        <v>37</v>
      </c>
      <c r="B64" s="64" t="s">
        <v>190</v>
      </c>
      <c r="C64" s="8">
        <v>32.4</v>
      </c>
      <c r="D64" s="9">
        <v>24</v>
      </c>
      <c r="E64" s="9">
        <v>24</v>
      </c>
      <c r="F64" s="9">
        <v>24</v>
      </c>
      <c r="G64" s="8">
        <f t="shared" si="1"/>
        <v>0.74074074074074081</v>
      </c>
      <c r="H64" s="8">
        <f t="shared" si="2"/>
        <v>0.74074074074074081</v>
      </c>
      <c r="I64" s="8">
        <f t="shared" si="3"/>
        <v>0.74074074074074081</v>
      </c>
      <c r="J64" s="70">
        <f t="shared" si="0"/>
        <v>0</v>
      </c>
      <c r="K64" s="9">
        <v>0</v>
      </c>
    </row>
    <row r="65" spans="1:11" x14ac:dyDescent="0.25">
      <c r="A65" s="66">
        <v>38</v>
      </c>
      <c r="B65" s="64" t="s">
        <v>188</v>
      </c>
      <c r="C65" s="8">
        <v>53.3</v>
      </c>
      <c r="D65" s="9">
        <v>49</v>
      </c>
      <c r="E65" s="9">
        <v>49</v>
      </c>
      <c r="F65" s="9">
        <v>49</v>
      </c>
      <c r="G65" s="8">
        <f t="shared" si="1"/>
        <v>0.91932457786116328</v>
      </c>
      <c r="H65" s="8">
        <f t="shared" si="2"/>
        <v>0.91932457786116328</v>
      </c>
      <c r="I65" s="8">
        <f t="shared" si="3"/>
        <v>0.91932457786116328</v>
      </c>
      <c r="J65" s="70">
        <f t="shared" si="0"/>
        <v>4.0816326530612246</v>
      </c>
      <c r="K65" s="9">
        <v>2</v>
      </c>
    </row>
    <row r="66" spans="1:11" x14ac:dyDescent="0.25">
      <c r="A66" s="66">
        <v>39</v>
      </c>
      <c r="B66" s="64" t="s">
        <v>189</v>
      </c>
      <c r="C66" s="8">
        <v>30.9</v>
      </c>
      <c r="D66" s="9">
        <v>7</v>
      </c>
      <c r="E66" s="9">
        <v>7</v>
      </c>
      <c r="F66" s="9">
        <v>7</v>
      </c>
      <c r="G66" s="8">
        <f t="shared" si="1"/>
        <v>0.22653721682847897</v>
      </c>
      <c r="H66" s="8">
        <f t="shared" si="2"/>
        <v>0.22653721682847897</v>
      </c>
      <c r="I66" s="8">
        <f t="shared" si="3"/>
        <v>0.22653721682847897</v>
      </c>
      <c r="J66" s="70">
        <f t="shared" si="0"/>
        <v>0</v>
      </c>
      <c r="K66" s="9">
        <v>0</v>
      </c>
    </row>
    <row r="67" spans="1:11" x14ac:dyDescent="0.25">
      <c r="A67" s="66">
        <v>40</v>
      </c>
      <c r="B67" s="64" t="s">
        <v>309</v>
      </c>
      <c r="C67" s="8">
        <v>2.4</v>
      </c>
      <c r="D67" s="9">
        <v>1</v>
      </c>
      <c r="E67" s="9">
        <v>4</v>
      </c>
      <c r="F67" s="9">
        <v>4</v>
      </c>
      <c r="G67" s="8">
        <f t="shared" si="1"/>
        <v>0.41666666666666669</v>
      </c>
      <c r="H67" s="8">
        <f t="shared" si="2"/>
        <v>1.6666666666666667</v>
      </c>
      <c r="I67" s="8">
        <f t="shared" si="3"/>
        <v>1.6666666666666667</v>
      </c>
      <c r="J67" s="70">
        <f t="shared" si="0"/>
        <v>0</v>
      </c>
      <c r="K67" s="9">
        <v>0</v>
      </c>
    </row>
    <row r="68" spans="1:11" x14ac:dyDescent="0.25">
      <c r="A68" s="11" t="s">
        <v>310</v>
      </c>
      <c r="B68" s="41" t="s">
        <v>17</v>
      </c>
      <c r="C68" s="13">
        <f>SUM(C69:C69)</f>
        <v>23.1</v>
      </c>
      <c r="D68" s="14">
        <f>SUM(D69:D69)</f>
        <v>10</v>
      </c>
      <c r="E68" s="14">
        <f>SUM(E69:E69)</f>
        <v>10</v>
      </c>
      <c r="F68" s="14">
        <f>SUM(F69:F69)</f>
        <v>10</v>
      </c>
      <c r="G68" s="15">
        <f t="shared" si="1"/>
        <v>0.4329004329004329</v>
      </c>
      <c r="H68" s="15">
        <f t="shared" si="2"/>
        <v>0.4329004329004329</v>
      </c>
      <c r="I68" s="15">
        <f t="shared" si="3"/>
        <v>0.4329004329004329</v>
      </c>
      <c r="J68" s="16">
        <f t="shared" si="0"/>
        <v>0</v>
      </c>
      <c r="K68" s="14">
        <f>SUM(K69:K69)</f>
        <v>0</v>
      </c>
    </row>
    <row r="69" spans="1:11" x14ac:dyDescent="0.25">
      <c r="A69" s="18" t="s">
        <v>311</v>
      </c>
      <c r="B69" s="42" t="s">
        <v>229</v>
      </c>
      <c r="C69" s="22">
        <v>23.1</v>
      </c>
      <c r="D69" s="24">
        <v>10</v>
      </c>
      <c r="E69" s="24">
        <v>10</v>
      </c>
      <c r="F69" s="24">
        <v>10</v>
      </c>
      <c r="G69" s="22">
        <f t="shared" ref="G69:G131" si="19">D69/C69</f>
        <v>0.4329004329004329</v>
      </c>
      <c r="H69" s="22">
        <f t="shared" ref="H69:H131" si="20">E69/C69</f>
        <v>0.4329004329004329</v>
      </c>
      <c r="I69" s="22">
        <f t="shared" ref="I69:I131" si="21">F69/C69</f>
        <v>0.4329004329004329</v>
      </c>
      <c r="J69" s="23">
        <f t="shared" ref="J69:J129" si="22">K69*100/F69</f>
        <v>0</v>
      </c>
      <c r="K69" s="24">
        <v>0</v>
      </c>
    </row>
    <row r="70" spans="1:11" x14ac:dyDescent="0.25">
      <c r="A70" s="4" t="s">
        <v>20</v>
      </c>
      <c r="B70" s="25" t="s">
        <v>8</v>
      </c>
      <c r="C70" s="6">
        <f>SUM(C71:C93)</f>
        <v>264.39999999999998</v>
      </c>
      <c r="D70" s="7">
        <f>SUM(D71:D93)</f>
        <v>632</v>
      </c>
      <c r="E70" s="7">
        <f>SUM(E71:E93)</f>
        <v>649</v>
      </c>
      <c r="F70" s="7">
        <f>SUM(F71:F93)</f>
        <v>672</v>
      </c>
      <c r="G70" s="6">
        <f t="shared" si="19"/>
        <v>2.3903177004538581</v>
      </c>
      <c r="H70" s="6">
        <f t="shared" si="20"/>
        <v>2.4546142208774584</v>
      </c>
      <c r="I70" s="6">
        <f t="shared" si="21"/>
        <v>2.5416036308623302</v>
      </c>
      <c r="J70" s="84">
        <f t="shared" si="22"/>
        <v>3.2738095238095237</v>
      </c>
      <c r="K70" s="7">
        <f>SUM(K71:K93)</f>
        <v>22</v>
      </c>
    </row>
    <row r="71" spans="1:11" x14ac:dyDescent="0.25">
      <c r="A71" s="71" t="s">
        <v>72</v>
      </c>
      <c r="B71" s="64" t="s">
        <v>318</v>
      </c>
      <c r="C71" s="8">
        <v>0.7</v>
      </c>
      <c r="D71" s="9">
        <v>2</v>
      </c>
      <c r="E71" s="9">
        <v>2</v>
      </c>
      <c r="F71" s="9">
        <v>2</v>
      </c>
      <c r="G71" s="8">
        <f t="shared" si="19"/>
        <v>2.8571428571428572</v>
      </c>
      <c r="H71" s="8">
        <f t="shared" si="20"/>
        <v>2.8571428571428572</v>
      </c>
      <c r="I71" s="8">
        <f t="shared" si="21"/>
        <v>2.8571428571428572</v>
      </c>
      <c r="J71" s="70">
        <f t="shared" si="22"/>
        <v>0</v>
      </c>
      <c r="K71" s="9">
        <v>0</v>
      </c>
    </row>
    <row r="72" spans="1:11" x14ac:dyDescent="0.25">
      <c r="A72" s="71" t="s">
        <v>71</v>
      </c>
      <c r="B72" s="64" t="s">
        <v>319</v>
      </c>
      <c r="C72" s="8">
        <v>9.8000000000000007</v>
      </c>
      <c r="D72" s="9">
        <v>34</v>
      </c>
      <c r="E72" s="9">
        <v>34</v>
      </c>
      <c r="F72" s="9">
        <v>34</v>
      </c>
      <c r="G72" s="8">
        <f t="shared" si="19"/>
        <v>3.4693877551020407</v>
      </c>
      <c r="H72" s="8">
        <f t="shared" si="20"/>
        <v>3.4693877551020407</v>
      </c>
      <c r="I72" s="8">
        <f t="shared" si="21"/>
        <v>3.4693877551020407</v>
      </c>
      <c r="J72" s="70">
        <f t="shared" si="22"/>
        <v>2.9411764705882355</v>
      </c>
      <c r="K72" s="9">
        <v>1</v>
      </c>
    </row>
    <row r="73" spans="1:11" ht="17.25" customHeight="1" x14ac:dyDescent="0.25">
      <c r="A73" s="71" t="s">
        <v>73</v>
      </c>
      <c r="B73" s="64" t="s">
        <v>215</v>
      </c>
      <c r="C73" s="8">
        <v>18.899999999999999</v>
      </c>
      <c r="D73" s="9">
        <v>60</v>
      </c>
      <c r="E73" s="9">
        <v>60</v>
      </c>
      <c r="F73" s="9">
        <v>60</v>
      </c>
      <c r="G73" s="8">
        <f t="shared" si="19"/>
        <v>3.1746031746031749</v>
      </c>
      <c r="H73" s="8">
        <f t="shared" si="20"/>
        <v>3.1746031746031749</v>
      </c>
      <c r="I73" s="8">
        <f t="shared" si="21"/>
        <v>3.1746031746031749</v>
      </c>
      <c r="J73" s="70">
        <f t="shared" si="22"/>
        <v>5</v>
      </c>
      <c r="K73" s="9">
        <v>3</v>
      </c>
    </row>
    <row r="74" spans="1:11" x14ac:dyDescent="0.25">
      <c r="A74" s="71" t="s">
        <v>74</v>
      </c>
      <c r="B74" s="64" t="s">
        <v>65</v>
      </c>
      <c r="C74" s="8">
        <v>0.3</v>
      </c>
      <c r="D74" s="9">
        <v>0</v>
      </c>
      <c r="E74" s="9">
        <v>0</v>
      </c>
      <c r="F74" s="9">
        <v>0</v>
      </c>
      <c r="G74" s="8">
        <f t="shared" si="19"/>
        <v>0</v>
      </c>
      <c r="H74" s="8">
        <f t="shared" si="20"/>
        <v>0</v>
      </c>
      <c r="I74" s="8">
        <f t="shared" si="21"/>
        <v>0</v>
      </c>
      <c r="J74" s="70">
        <v>0</v>
      </c>
      <c r="K74" s="9">
        <v>0</v>
      </c>
    </row>
    <row r="75" spans="1:11" x14ac:dyDescent="0.25">
      <c r="A75" s="71" t="s">
        <v>75</v>
      </c>
      <c r="B75" s="64" t="s">
        <v>66</v>
      </c>
      <c r="C75" s="8">
        <v>0</v>
      </c>
      <c r="D75" s="9">
        <v>0</v>
      </c>
      <c r="E75" s="9">
        <v>0</v>
      </c>
      <c r="F75" s="9">
        <v>0</v>
      </c>
      <c r="G75" s="8">
        <v>0</v>
      </c>
      <c r="H75" s="8">
        <v>0</v>
      </c>
      <c r="I75" s="8">
        <v>0</v>
      </c>
      <c r="J75" s="70">
        <v>0</v>
      </c>
      <c r="K75" s="9">
        <v>0</v>
      </c>
    </row>
    <row r="76" spans="1:11" ht="25.5" x14ac:dyDescent="0.25">
      <c r="A76" s="71" t="s">
        <v>76</v>
      </c>
      <c r="B76" s="64" t="s">
        <v>56</v>
      </c>
      <c r="C76" s="8">
        <v>25.9</v>
      </c>
      <c r="D76" s="9">
        <v>65</v>
      </c>
      <c r="E76" s="9">
        <v>65</v>
      </c>
      <c r="F76" s="9">
        <v>65</v>
      </c>
      <c r="G76" s="8">
        <f t="shared" si="19"/>
        <v>2.50965250965251</v>
      </c>
      <c r="H76" s="8">
        <f t="shared" si="20"/>
        <v>2.50965250965251</v>
      </c>
      <c r="I76" s="8">
        <f t="shared" si="21"/>
        <v>2.50965250965251</v>
      </c>
      <c r="J76" s="70">
        <f t="shared" si="22"/>
        <v>4.615384615384615</v>
      </c>
      <c r="K76" s="9">
        <v>3</v>
      </c>
    </row>
    <row r="77" spans="1:11" x14ac:dyDescent="0.25">
      <c r="A77" s="71" t="s">
        <v>77</v>
      </c>
      <c r="B77" s="64" t="s">
        <v>62</v>
      </c>
      <c r="C77" s="8">
        <v>1.4</v>
      </c>
      <c r="D77" s="9">
        <v>4</v>
      </c>
      <c r="E77" s="9">
        <v>4</v>
      </c>
      <c r="F77" s="9">
        <v>4</v>
      </c>
      <c r="G77" s="8">
        <f t="shared" si="19"/>
        <v>2.8571428571428572</v>
      </c>
      <c r="H77" s="8">
        <f t="shared" si="20"/>
        <v>2.8571428571428572</v>
      </c>
      <c r="I77" s="8">
        <f t="shared" si="21"/>
        <v>2.8571428571428572</v>
      </c>
      <c r="J77" s="70">
        <f t="shared" si="22"/>
        <v>0</v>
      </c>
      <c r="K77" s="9">
        <v>0</v>
      </c>
    </row>
    <row r="78" spans="1:11" x14ac:dyDescent="0.25">
      <c r="A78" s="71" t="s">
        <v>78</v>
      </c>
      <c r="B78" s="64" t="s">
        <v>63</v>
      </c>
      <c r="C78" s="8">
        <v>31.8</v>
      </c>
      <c r="D78" s="9">
        <v>15</v>
      </c>
      <c r="E78" s="9">
        <v>15</v>
      </c>
      <c r="F78" s="9">
        <v>38</v>
      </c>
      <c r="G78" s="8">
        <f t="shared" si="19"/>
        <v>0.47169811320754718</v>
      </c>
      <c r="H78" s="8">
        <f t="shared" si="20"/>
        <v>0.47169811320754718</v>
      </c>
      <c r="I78" s="8">
        <f t="shared" si="21"/>
        <v>1.1949685534591195</v>
      </c>
      <c r="J78" s="70">
        <f t="shared" si="22"/>
        <v>2.6315789473684212</v>
      </c>
      <c r="K78" s="9">
        <v>1</v>
      </c>
    </row>
    <row r="79" spans="1:11" ht="27" customHeight="1" x14ac:dyDescent="0.25">
      <c r="A79" s="71" t="s">
        <v>79</v>
      </c>
      <c r="B79" s="64" t="s">
        <v>266</v>
      </c>
      <c r="C79" s="8">
        <v>5.6</v>
      </c>
      <c r="D79" s="9">
        <v>0</v>
      </c>
      <c r="E79" s="9">
        <v>0</v>
      </c>
      <c r="F79" s="9">
        <v>0</v>
      </c>
      <c r="G79" s="8">
        <f t="shared" si="19"/>
        <v>0</v>
      </c>
      <c r="H79" s="8">
        <f t="shared" si="20"/>
        <v>0</v>
      </c>
      <c r="I79" s="8">
        <f t="shared" si="21"/>
        <v>0</v>
      </c>
      <c r="J79" s="70">
        <v>0</v>
      </c>
      <c r="K79" s="9">
        <v>0</v>
      </c>
    </row>
    <row r="80" spans="1:11" x14ac:dyDescent="0.25">
      <c r="A80" s="71" t="s">
        <v>80</v>
      </c>
      <c r="B80" s="64" t="s">
        <v>267</v>
      </c>
      <c r="C80" s="8">
        <v>37.6</v>
      </c>
      <c r="D80" s="9">
        <v>120</v>
      </c>
      <c r="E80" s="9">
        <v>120</v>
      </c>
      <c r="F80" s="9">
        <v>120</v>
      </c>
      <c r="G80" s="8">
        <f t="shared" si="19"/>
        <v>3.1914893617021276</v>
      </c>
      <c r="H80" s="8">
        <f t="shared" si="20"/>
        <v>3.1914893617021276</v>
      </c>
      <c r="I80" s="8">
        <f t="shared" si="21"/>
        <v>3.1914893617021276</v>
      </c>
      <c r="J80" s="70">
        <f t="shared" si="22"/>
        <v>2.5</v>
      </c>
      <c r="K80" s="9">
        <v>3</v>
      </c>
    </row>
    <row r="81" spans="1:11" x14ac:dyDescent="0.25">
      <c r="A81" s="71" t="s">
        <v>81</v>
      </c>
      <c r="B81" s="64" t="s">
        <v>265</v>
      </c>
      <c r="C81" s="8">
        <v>12</v>
      </c>
      <c r="D81" s="9">
        <v>36</v>
      </c>
      <c r="E81" s="9">
        <v>36</v>
      </c>
      <c r="F81" s="9">
        <v>36</v>
      </c>
      <c r="G81" s="8">
        <f t="shared" si="19"/>
        <v>3</v>
      </c>
      <c r="H81" s="8">
        <f t="shared" si="20"/>
        <v>3</v>
      </c>
      <c r="I81" s="8">
        <f t="shared" si="21"/>
        <v>3</v>
      </c>
      <c r="J81" s="70">
        <f t="shared" si="22"/>
        <v>2.7777777777777777</v>
      </c>
      <c r="K81" s="9">
        <v>1</v>
      </c>
    </row>
    <row r="82" spans="1:11" x14ac:dyDescent="0.25">
      <c r="A82" s="71" t="s">
        <v>82</v>
      </c>
      <c r="B82" s="64" t="s">
        <v>67</v>
      </c>
      <c r="C82" s="8">
        <v>11.1</v>
      </c>
      <c r="D82" s="9">
        <v>35</v>
      </c>
      <c r="E82" s="9">
        <v>35</v>
      </c>
      <c r="F82" s="9">
        <v>35</v>
      </c>
      <c r="G82" s="8">
        <f t="shared" si="19"/>
        <v>3.1531531531531534</v>
      </c>
      <c r="H82" s="8">
        <f t="shared" si="20"/>
        <v>3.1531531531531534</v>
      </c>
      <c r="I82" s="8">
        <f t="shared" si="21"/>
        <v>3.1531531531531534</v>
      </c>
      <c r="J82" s="70">
        <f t="shared" si="22"/>
        <v>2.8571428571428572</v>
      </c>
      <c r="K82" s="9">
        <v>1</v>
      </c>
    </row>
    <row r="83" spans="1:11" x14ac:dyDescent="0.25">
      <c r="A83" s="71" t="s">
        <v>83</v>
      </c>
      <c r="B83" s="64" t="s">
        <v>64</v>
      </c>
      <c r="C83" s="65">
        <v>27.6</v>
      </c>
      <c r="D83" s="10">
        <v>65</v>
      </c>
      <c r="E83" s="10">
        <v>65</v>
      </c>
      <c r="F83" s="10">
        <v>65</v>
      </c>
      <c r="G83" s="8">
        <f t="shared" si="19"/>
        <v>2.3550724637681157</v>
      </c>
      <c r="H83" s="8">
        <f t="shared" si="20"/>
        <v>2.3550724637681157</v>
      </c>
      <c r="I83" s="8">
        <f t="shared" si="21"/>
        <v>2.3550724637681157</v>
      </c>
      <c r="J83" s="70">
        <f t="shared" si="22"/>
        <v>4.615384615384615</v>
      </c>
      <c r="K83" s="10">
        <v>3</v>
      </c>
    </row>
    <row r="84" spans="1:11" x14ac:dyDescent="0.25">
      <c r="A84" s="71" t="s">
        <v>84</v>
      </c>
      <c r="B84" s="64" t="s">
        <v>294</v>
      </c>
      <c r="C84" s="8">
        <v>0</v>
      </c>
      <c r="D84" s="9">
        <v>0</v>
      </c>
      <c r="E84" s="9">
        <v>0</v>
      </c>
      <c r="F84" s="9">
        <v>0</v>
      </c>
      <c r="G84" s="8">
        <v>0</v>
      </c>
      <c r="H84" s="8">
        <v>0</v>
      </c>
      <c r="I84" s="8">
        <v>0</v>
      </c>
      <c r="J84" s="70">
        <v>0</v>
      </c>
      <c r="K84" s="9">
        <v>0</v>
      </c>
    </row>
    <row r="85" spans="1:11" x14ac:dyDescent="0.25">
      <c r="A85" s="71" t="s">
        <v>85</v>
      </c>
      <c r="B85" s="64" t="s">
        <v>57</v>
      </c>
      <c r="C85" s="8">
        <v>14.7</v>
      </c>
      <c r="D85" s="9">
        <v>35</v>
      </c>
      <c r="E85" s="9">
        <v>34</v>
      </c>
      <c r="F85" s="9">
        <v>34</v>
      </c>
      <c r="G85" s="8">
        <f t="shared" si="19"/>
        <v>2.3809523809523809</v>
      </c>
      <c r="H85" s="8">
        <f t="shared" si="20"/>
        <v>2.3129251700680271</v>
      </c>
      <c r="I85" s="8">
        <f t="shared" si="21"/>
        <v>2.3129251700680271</v>
      </c>
      <c r="J85" s="70">
        <f t="shared" si="22"/>
        <v>2.9411764705882355</v>
      </c>
      <c r="K85" s="9">
        <v>1</v>
      </c>
    </row>
    <row r="86" spans="1:11" x14ac:dyDescent="0.25">
      <c r="A86" s="71" t="s">
        <v>86</v>
      </c>
      <c r="B86" s="64" t="s">
        <v>58</v>
      </c>
      <c r="C86" s="8">
        <v>1</v>
      </c>
      <c r="D86" s="9">
        <v>0</v>
      </c>
      <c r="E86" s="9">
        <v>0</v>
      </c>
      <c r="F86" s="9">
        <v>0</v>
      </c>
      <c r="G86" s="8">
        <f t="shared" si="19"/>
        <v>0</v>
      </c>
      <c r="H86" s="8">
        <f t="shared" si="20"/>
        <v>0</v>
      </c>
      <c r="I86" s="8">
        <f t="shared" si="21"/>
        <v>0</v>
      </c>
      <c r="J86" s="70">
        <v>0</v>
      </c>
      <c r="K86" s="9">
        <v>0</v>
      </c>
    </row>
    <row r="87" spans="1:11" ht="41.25" customHeight="1" x14ac:dyDescent="0.25">
      <c r="A87" s="71" t="s">
        <v>87</v>
      </c>
      <c r="B87" s="64" t="s">
        <v>69</v>
      </c>
      <c r="C87" s="8">
        <v>7.3</v>
      </c>
      <c r="D87" s="9">
        <v>4</v>
      </c>
      <c r="E87" s="9">
        <v>4</v>
      </c>
      <c r="F87" s="9">
        <v>4</v>
      </c>
      <c r="G87" s="8">
        <f t="shared" si="19"/>
        <v>0.54794520547945202</v>
      </c>
      <c r="H87" s="8">
        <f t="shared" si="20"/>
        <v>0.54794520547945202</v>
      </c>
      <c r="I87" s="8">
        <f t="shared" si="21"/>
        <v>0.54794520547945202</v>
      </c>
      <c r="J87" s="70">
        <f t="shared" si="22"/>
        <v>0</v>
      </c>
      <c r="K87" s="9">
        <v>0</v>
      </c>
    </row>
    <row r="88" spans="1:11" x14ac:dyDescent="0.25">
      <c r="A88" s="71" t="s">
        <v>88</v>
      </c>
      <c r="B88" s="64" t="s">
        <v>59</v>
      </c>
      <c r="C88" s="8">
        <v>10.7</v>
      </c>
      <c r="D88" s="9">
        <v>16</v>
      </c>
      <c r="E88" s="9">
        <v>34</v>
      </c>
      <c r="F88" s="9">
        <v>34</v>
      </c>
      <c r="G88" s="8">
        <f t="shared" si="19"/>
        <v>1.4953271028037385</v>
      </c>
      <c r="H88" s="8">
        <f t="shared" si="20"/>
        <v>3.1775700934579443</v>
      </c>
      <c r="I88" s="8">
        <f t="shared" si="21"/>
        <v>3.1775700934579443</v>
      </c>
      <c r="J88" s="70">
        <f t="shared" si="22"/>
        <v>2.9411764705882355</v>
      </c>
      <c r="K88" s="9">
        <v>1</v>
      </c>
    </row>
    <row r="89" spans="1:11" x14ac:dyDescent="0.25">
      <c r="A89" s="71" t="s">
        <v>89</v>
      </c>
      <c r="B89" s="64" t="s">
        <v>60</v>
      </c>
      <c r="C89" s="8">
        <v>0</v>
      </c>
      <c r="D89" s="9">
        <v>0</v>
      </c>
      <c r="E89" s="9">
        <v>0</v>
      </c>
      <c r="F89" s="9">
        <v>0</v>
      </c>
      <c r="G89" s="8">
        <v>0</v>
      </c>
      <c r="H89" s="8">
        <v>0</v>
      </c>
      <c r="I89" s="8">
        <v>0</v>
      </c>
      <c r="J89" s="70">
        <v>0</v>
      </c>
      <c r="K89" s="9">
        <v>0</v>
      </c>
    </row>
    <row r="90" spans="1:11" x14ac:dyDescent="0.25">
      <c r="A90" s="71" t="s">
        <v>90</v>
      </c>
      <c r="B90" s="64" t="s">
        <v>68</v>
      </c>
      <c r="C90" s="8">
        <v>12.5</v>
      </c>
      <c r="D90" s="9">
        <v>34</v>
      </c>
      <c r="E90" s="9">
        <v>34</v>
      </c>
      <c r="F90" s="9">
        <v>34</v>
      </c>
      <c r="G90" s="8">
        <f t="shared" si="19"/>
        <v>2.72</v>
      </c>
      <c r="H90" s="8">
        <f t="shared" si="20"/>
        <v>2.72</v>
      </c>
      <c r="I90" s="8">
        <f t="shared" si="21"/>
        <v>2.72</v>
      </c>
      <c r="J90" s="70">
        <f t="shared" si="22"/>
        <v>2.9411764705882355</v>
      </c>
      <c r="K90" s="9">
        <v>1</v>
      </c>
    </row>
    <row r="91" spans="1:11" x14ac:dyDescent="0.25">
      <c r="A91" s="71" t="s">
        <v>91</v>
      </c>
      <c r="B91" s="64" t="s">
        <v>61</v>
      </c>
      <c r="C91" s="8">
        <v>6.1</v>
      </c>
      <c r="D91" s="9">
        <v>12</v>
      </c>
      <c r="E91" s="9">
        <v>12</v>
      </c>
      <c r="F91" s="9">
        <v>12</v>
      </c>
      <c r="G91" s="8">
        <f t="shared" si="19"/>
        <v>1.9672131147540985</v>
      </c>
      <c r="H91" s="8">
        <f t="shared" si="20"/>
        <v>1.9672131147540985</v>
      </c>
      <c r="I91" s="8">
        <f t="shared" si="21"/>
        <v>1.9672131147540985</v>
      </c>
      <c r="J91" s="70">
        <f t="shared" si="22"/>
        <v>0</v>
      </c>
      <c r="K91" s="9">
        <v>0</v>
      </c>
    </row>
    <row r="92" spans="1:11" x14ac:dyDescent="0.25">
      <c r="A92" s="71" t="s">
        <v>92</v>
      </c>
      <c r="B92" s="64" t="s">
        <v>70</v>
      </c>
      <c r="C92" s="8">
        <v>10.3</v>
      </c>
      <c r="D92" s="9">
        <v>34</v>
      </c>
      <c r="E92" s="9">
        <v>34</v>
      </c>
      <c r="F92" s="9">
        <v>34</v>
      </c>
      <c r="G92" s="8">
        <f t="shared" si="19"/>
        <v>3.3009708737864076</v>
      </c>
      <c r="H92" s="8">
        <f t="shared" si="20"/>
        <v>3.3009708737864076</v>
      </c>
      <c r="I92" s="8">
        <f t="shared" si="21"/>
        <v>3.3009708737864076</v>
      </c>
      <c r="J92" s="70">
        <f t="shared" si="22"/>
        <v>2.9411764705882355</v>
      </c>
      <c r="K92" s="9">
        <v>1</v>
      </c>
    </row>
    <row r="93" spans="1:11" x14ac:dyDescent="0.25">
      <c r="A93" s="45" t="s">
        <v>93</v>
      </c>
      <c r="B93" s="12" t="s">
        <v>17</v>
      </c>
      <c r="C93" s="13">
        <f>SUM(C94:C94)</f>
        <v>19.100000000000001</v>
      </c>
      <c r="D93" s="14">
        <f>SUM(D94:D94)</f>
        <v>61</v>
      </c>
      <c r="E93" s="14">
        <f>SUM(E94:E94)</f>
        <v>61</v>
      </c>
      <c r="F93" s="14">
        <f>SUM(F94:F94)</f>
        <v>61</v>
      </c>
      <c r="G93" s="15">
        <f t="shared" si="19"/>
        <v>3.1937172774869107</v>
      </c>
      <c r="H93" s="15">
        <f t="shared" si="20"/>
        <v>3.1937172774869107</v>
      </c>
      <c r="I93" s="15">
        <f t="shared" si="21"/>
        <v>3.1937172774869107</v>
      </c>
      <c r="J93" s="16">
        <f t="shared" si="22"/>
        <v>3.278688524590164</v>
      </c>
      <c r="K93" s="17">
        <f>SUM(K94:K94)</f>
        <v>2</v>
      </c>
    </row>
    <row r="94" spans="1:11" x14ac:dyDescent="0.25">
      <c r="A94" s="46" t="s">
        <v>293</v>
      </c>
      <c r="B94" s="19" t="s">
        <v>261</v>
      </c>
      <c r="C94" s="22">
        <v>19.100000000000001</v>
      </c>
      <c r="D94" s="24">
        <v>61</v>
      </c>
      <c r="E94" s="24">
        <v>61</v>
      </c>
      <c r="F94" s="24">
        <v>61</v>
      </c>
      <c r="G94" s="22">
        <f t="shared" si="19"/>
        <v>3.1937172774869107</v>
      </c>
      <c r="H94" s="22">
        <f t="shared" si="20"/>
        <v>3.1937172774869107</v>
      </c>
      <c r="I94" s="22">
        <f t="shared" si="21"/>
        <v>3.1937172774869107</v>
      </c>
      <c r="J94" s="23">
        <f t="shared" si="22"/>
        <v>3.278688524590164</v>
      </c>
      <c r="K94" s="24">
        <v>2</v>
      </c>
    </row>
    <row r="95" spans="1:11" x14ac:dyDescent="0.25">
      <c r="A95" s="4" t="s">
        <v>21</v>
      </c>
      <c r="B95" s="5" t="s">
        <v>9</v>
      </c>
      <c r="C95" s="6">
        <f>SUM(C96:C119)</f>
        <v>272.16000000000003</v>
      </c>
      <c r="D95" s="7">
        <f>SUM(D96:D119)</f>
        <v>515</v>
      </c>
      <c r="E95" s="7">
        <f>SUM(E96:E119)</f>
        <v>516</v>
      </c>
      <c r="F95" s="7">
        <f>SUM(F96:F119)</f>
        <v>515</v>
      </c>
      <c r="G95" s="6">
        <f t="shared" si="19"/>
        <v>1.8922692533803642</v>
      </c>
      <c r="H95" s="6">
        <f t="shared" si="20"/>
        <v>1.895943562610229</v>
      </c>
      <c r="I95" s="6">
        <f t="shared" si="21"/>
        <v>1.8922692533803642</v>
      </c>
      <c r="J95" s="84">
        <f t="shared" si="22"/>
        <v>3.883495145631068</v>
      </c>
      <c r="K95" s="7">
        <f>SUM(K96:K119)</f>
        <v>20</v>
      </c>
    </row>
    <row r="96" spans="1:11" ht="25.5" x14ac:dyDescent="0.25">
      <c r="A96" s="66">
        <v>1</v>
      </c>
      <c r="B96" s="64" t="s">
        <v>269</v>
      </c>
      <c r="C96" s="8">
        <v>0</v>
      </c>
      <c r="D96" s="9">
        <v>0</v>
      </c>
      <c r="E96" s="9">
        <v>0</v>
      </c>
      <c r="F96" s="9">
        <v>0</v>
      </c>
      <c r="G96" s="8">
        <v>0</v>
      </c>
      <c r="H96" s="8">
        <v>0</v>
      </c>
      <c r="I96" s="8">
        <v>0</v>
      </c>
      <c r="J96" s="70">
        <v>0</v>
      </c>
      <c r="K96" s="9">
        <v>0</v>
      </c>
    </row>
    <row r="97" spans="1:11" ht="25.5" x14ac:dyDescent="0.25">
      <c r="A97" s="66">
        <v>2</v>
      </c>
      <c r="B97" s="64" t="s">
        <v>270</v>
      </c>
      <c r="C97" s="8">
        <v>0</v>
      </c>
      <c r="D97" s="9">
        <v>0</v>
      </c>
      <c r="E97" s="9">
        <v>0</v>
      </c>
      <c r="F97" s="9">
        <v>0</v>
      </c>
      <c r="G97" s="8">
        <v>0</v>
      </c>
      <c r="H97" s="8">
        <v>0</v>
      </c>
      <c r="I97" s="8">
        <v>0</v>
      </c>
      <c r="J97" s="70">
        <v>0</v>
      </c>
      <c r="K97" s="9">
        <v>0</v>
      </c>
    </row>
    <row r="98" spans="1:11" ht="27.75" customHeight="1" x14ac:dyDescent="0.25">
      <c r="A98" s="66">
        <v>3</v>
      </c>
      <c r="B98" s="64" t="s">
        <v>271</v>
      </c>
      <c r="C98" s="8">
        <v>20</v>
      </c>
      <c r="D98" s="9">
        <v>35</v>
      </c>
      <c r="E98" s="9">
        <v>35</v>
      </c>
      <c r="F98" s="9">
        <v>35</v>
      </c>
      <c r="G98" s="8">
        <f>D98/C98</f>
        <v>1.75</v>
      </c>
      <c r="H98" s="8">
        <f>E98/C98</f>
        <v>1.75</v>
      </c>
      <c r="I98" s="8">
        <f>F98/C98</f>
        <v>1.75</v>
      </c>
      <c r="J98" s="70">
        <f>K98*100/F98</f>
        <v>2.8571428571428572</v>
      </c>
      <c r="K98" s="9">
        <v>1</v>
      </c>
    </row>
    <row r="99" spans="1:11" x14ac:dyDescent="0.25">
      <c r="A99" s="66">
        <v>4</v>
      </c>
      <c r="B99" s="64" t="s">
        <v>96</v>
      </c>
      <c r="C99" s="8">
        <v>0</v>
      </c>
      <c r="D99" s="9">
        <v>0</v>
      </c>
      <c r="E99" s="9">
        <v>0</v>
      </c>
      <c r="F99" s="9">
        <v>0</v>
      </c>
      <c r="G99" s="8">
        <v>0</v>
      </c>
      <c r="H99" s="8">
        <v>0</v>
      </c>
      <c r="I99" s="8">
        <v>0</v>
      </c>
      <c r="J99" s="70">
        <v>0</v>
      </c>
      <c r="K99" s="9">
        <v>0</v>
      </c>
    </row>
    <row r="100" spans="1:11" x14ac:dyDescent="0.25">
      <c r="A100" s="66">
        <v>5</v>
      </c>
      <c r="B100" s="64" t="s">
        <v>97</v>
      </c>
      <c r="C100" s="8">
        <v>0</v>
      </c>
      <c r="D100" s="9">
        <v>0</v>
      </c>
      <c r="E100" s="9">
        <v>0</v>
      </c>
      <c r="F100" s="9">
        <v>0</v>
      </c>
      <c r="G100" s="8">
        <v>0</v>
      </c>
      <c r="H100" s="8">
        <v>0</v>
      </c>
      <c r="I100" s="8">
        <v>0</v>
      </c>
      <c r="J100" s="70">
        <v>0</v>
      </c>
      <c r="K100" s="9">
        <v>0</v>
      </c>
    </row>
    <row r="101" spans="1:11" x14ac:dyDescent="0.25">
      <c r="A101" s="66">
        <v>6</v>
      </c>
      <c r="B101" s="64" t="s">
        <v>98</v>
      </c>
      <c r="C101" s="8">
        <v>0</v>
      </c>
      <c r="D101" s="9">
        <v>0</v>
      </c>
      <c r="E101" s="9">
        <v>0</v>
      </c>
      <c r="F101" s="9">
        <v>0</v>
      </c>
      <c r="G101" s="8">
        <v>0</v>
      </c>
      <c r="H101" s="8">
        <v>0</v>
      </c>
      <c r="I101" s="8">
        <v>0</v>
      </c>
      <c r="J101" s="70">
        <v>0</v>
      </c>
      <c r="K101" s="9">
        <v>0</v>
      </c>
    </row>
    <row r="102" spans="1:11" x14ac:dyDescent="0.25">
      <c r="A102" s="66">
        <v>7</v>
      </c>
      <c r="B102" s="64" t="s">
        <v>99</v>
      </c>
      <c r="C102" s="8">
        <v>0</v>
      </c>
      <c r="D102" s="9">
        <v>0</v>
      </c>
      <c r="E102" s="9">
        <v>0</v>
      </c>
      <c r="F102" s="9">
        <v>0</v>
      </c>
      <c r="G102" s="8">
        <v>0</v>
      </c>
      <c r="H102" s="8">
        <v>0</v>
      </c>
      <c r="I102" s="8">
        <v>0</v>
      </c>
      <c r="J102" s="70">
        <v>0</v>
      </c>
      <c r="K102" s="9">
        <v>0</v>
      </c>
    </row>
    <row r="103" spans="1:11" x14ac:dyDescent="0.25">
      <c r="A103" s="66">
        <v>8</v>
      </c>
      <c r="B103" s="64" t="s">
        <v>369</v>
      </c>
      <c r="C103" s="8">
        <v>0</v>
      </c>
      <c r="D103" s="9">
        <v>0</v>
      </c>
      <c r="E103" s="9">
        <v>0</v>
      </c>
      <c r="F103" s="9">
        <v>0</v>
      </c>
      <c r="G103" s="8">
        <v>0</v>
      </c>
      <c r="H103" s="8">
        <v>0</v>
      </c>
      <c r="I103" s="8">
        <v>0</v>
      </c>
      <c r="J103" s="70">
        <v>0</v>
      </c>
      <c r="K103" s="9">
        <v>0</v>
      </c>
    </row>
    <row r="104" spans="1:11" x14ac:dyDescent="0.25">
      <c r="A104" s="66">
        <v>9</v>
      </c>
      <c r="B104" s="64" t="s">
        <v>366</v>
      </c>
      <c r="C104" s="8">
        <v>37.700000000000003</v>
      </c>
      <c r="D104" s="9">
        <v>70</v>
      </c>
      <c r="E104" s="9">
        <v>70</v>
      </c>
      <c r="F104" s="9">
        <v>70</v>
      </c>
      <c r="G104" s="8">
        <f>D104/C104</f>
        <v>1.8567639257294428</v>
      </c>
      <c r="H104" s="8">
        <f>E104/C104</f>
        <v>1.8567639257294428</v>
      </c>
      <c r="I104" s="8">
        <f>F104/C104</f>
        <v>1.8567639257294428</v>
      </c>
      <c r="J104" s="70">
        <f>K104*100/F104</f>
        <v>4.2857142857142856</v>
      </c>
      <c r="K104" s="9">
        <v>3</v>
      </c>
    </row>
    <row r="105" spans="1:11" x14ac:dyDescent="0.25">
      <c r="A105" s="66">
        <v>10</v>
      </c>
      <c r="B105" s="64" t="s">
        <v>367</v>
      </c>
      <c r="C105" s="8">
        <v>40.200000000000003</v>
      </c>
      <c r="D105" s="9">
        <v>74</v>
      </c>
      <c r="E105" s="9">
        <v>75</v>
      </c>
      <c r="F105" s="9">
        <v>74</v>
      </c>
      <c r="G105" s="8">
        <f>D105/C105</f>
        <v>1.8407960199004973</v>
      </c>
      <c r="H105" s="8">
        <f>E105/C105</f>
        <v>1.8656716417910446</v>
      </c>
      <c r="I105" s="8">
        <f>F105/C105</f>
        <v>1.8407960199004973</v>
      </c>
      <c r="J105" s="70">
        <f>K105*100/F105</f>
        <v>4.0540540540540544</v>
      </c>
      <c r="K105" s="9">
        <v>3</v>
      </c>
    </row>
    <row r="106" spans="1:11" ht="31.5" customHeight="1" x14ac:dyDescent="0.25">
      <c r="A106" s="66">
        <v>11</v>
      </c>
      <c r="B106" s="64" t="s">
        <v>368</v>
      </c>
      <c r="C106" s="8">
        <v>21</v>
      </c>
      <c r="D106" s="9">
        <v>21</v>
      </c>
      <c r="E106" s="9">
        <v>21</v>
      </c>
      <c r="F106" s="9">
        <v>21</v>
      </c>
      <c r="G106" s="8">
        <f>D106/C106</f>
        <v>1</v>
      </c>
      <c r="H106" s="8">
        <f>E106/C106</f>
        <v>1</v>
      </c>
      <c r="I106" s="8">
        <f>F106/C106</f>
        <v>1</v>
      </c>
      <c r="J106" s="70">
        <f>K106*100/F106</f>
        <v>0</v>
      </c>
      <c r="K106" s="9">
        <v>0</v>
      </c>
    </row>
    <row r="107" spans="1:11" x14ac:dyDescent="0.25">
      <c r="A107" s="66">
        <v>12</v>
      </c>
      <c r="B107" s="64" t="s">
        <v>322</v>
      </c>
      <c r="C107" s="8">
        <v>40.1</v>
      </c>
      <c r="D107" s="9">
        <v>82</v>
      </c>
      <c r="E107" s="9">
        <v>82</v>
      </c>
      <c r="F107" s="9">
        <v>82</v>
      </c>
      <c r="G107" s="8">
        <f>D107/C107</f>
        <v>2.0448877805486285</v>
      </c>
      <c r="H107" s="8">
        <f>E107/C107</f>
        <v>2.0448877805486285</v>
      </c>
      <c r="I107" s="8">
        <f>F107/C107</f>
        <v>2.0448877805486285</v>
      </c>
      <c r="J107" s="70">
        <f>K107*100/F107</f>
        <v>4.8780487804878048</v>
      </c>
      <c r="K107" s="9">
        <v>4</v>
      </c>
    </row>
    <row r="108" spans="1:11" x14ac:dyDescent="0.25">
      <c r="A108" s="66">
        <v>13</v>
      </c>
      <c r="B108" s="64" t="s">
        <v>224</v>
      </c>
      <c r="C108" s="8">
        <v>0</v>
      </c>
      <c r="D108" s="9">
        <v>0</v>
      </c>
      <c r="E108" s="9">
        <v>0</v>
      </c>
      <c r="F108" s="9">
        <v>0</v>
      </c>
      <c r="G108" s="8">
        <v>0</v>
      </c>
      <c r="H108" s="8">
        <v>0</v>
      </c>
      <c r="I108" s="8">
        <v>0</v>
      </c>
      <c r="J108" s="70">
        <v>0</v>
      </c>
      <c r="K108" s="9">
        <v>0</v>
      </c>
    </row>
    <row r="109" spans="1:11" x14ac:dyDescent="0.25">
      <c r="A109" s="66">
        <v>14</v>
      </c>
      <c r="B109" s="64" t="s">
        <v>225</v>
      </c>
      <c r="C109" s="8">
        <v>0</v>
      </c>
      <c r="D109" s="9">
        <v>0</v>
      </c>
      <c r="E109" s="9">
        <v>0</v>
      </c>
      <c r="F109" s="9">
        <v>0</v>
      </c>
      <c r="G109" s="8">
        <v>0</v>
      </c>
      <c r="H109" s="8">
        <v>0</v>
      </c>
      <c r="I109" s="8">
        <v>0</v>
      </c>
      <c r="J109" s="70">
        <v>0</v>
      </c>
      <c r="K109" s="9">
        <v>0</v>
      </c>
    </row>
    <row r="110" spans="1:11" x14ac:dyDescent="0.25">
      <c r="A110" s="66">
        <v>15</v>
      </c>
      <c r="B110" s="64" t="s">
        <v>226</v>
      </c>
      <c r="C110" s="8">
        <v>0</v>
      </c>
      <c r="D110" s="9">
        <v>0</v>
      </c>
      <c r="E110" s="9">
        <v>0</v>
      </c>
      <c r="F110" s="9">
        <v>0</v>
      </c>
      <c r="G110" s="8">
        <v>0</v>
      </c>
      <c r="H110" s="8">
        <v>0</v>
      </c>
      <c r="I110" s="8">
        <v>0</v>
      </c>
      <c r="J110" s="70">
        <v>0</v>
      </c>
      <c r="K110" s="9">
        <v>0</v>
      </c>
    </row>
    <row r="111" spans="1:11" x14ac:dyDescent="0.25">
      <c r="A111" s="66">
        <v>16</v>
      </c>
      <c r="B111" s="64" t="s">
        <v>227</v>
      </c>
      <c r="C111" s="8">
        <v>4.5999999999999996</v>
      </c>
      <c r="D111" s="9">
        <v>5</v>
      </c>
      <c r="E111" s="9">
        <v>5</v>
      </c>
      <c r="F111" s="9">
        <v>5</v>
      </c>
      <c r="G111" s="8">
        <f>D111/C111</f>
        <v>1.0869565217391306</v>
      </c>
      <c r="H111" s="8">
        <f>E111/C111</f>
        <v>1.0869565217391306</v>
      </c>
      <c r="I111" s="8">
        <f>F111/C111</f>
        <v>1.0869565217391306</v>
      </c>
      <c r="J111" s="70">
        <f>K111*100/F111</f>
        <v>0</v>
      </c>
      <c r="K111" s="9">
        <v>0</v>
      </c>
    </row>
    <row r="112" spans="1:11" ht="25.5" x14ac:dyDescent="0.25">
      <c r="A112" s="66">
        <v>17</v>
      </c>
      <c r="B112" s="64" t="s">
        <v>268</v>
      </c>
      <c r="C112" s="8">
        <v>6.2</v>
      </c>
      <c r="D112" s="9">
        <v>6</v>
      </c>
      <c r="E112" s="9">
        <v>6</v>
      </c>
      <c r="F112" s="9">
        <v>6</v>
      </c>
      <c r="G112" s="8">
        <f>D112/C112</f>
        <v>0.96774193548387089</v>
      </c>
      <c r="H112" s="8">
        <f>E112/C112</f>
        <v>0.96774193548387089</v>
      </c>
      <c r="I112" s="8">
        <f>F112/C112</f>
        <v>0.96774193548387089</v>
      </c>
      <c r="J112" s="70">
        <f>K112*100/F112</f>
        <v>0</v>
      </c>
      <c r="K112" s="9">
        <v>0</v>
      </c>
    </row>
    <row r="113" spans="1:11" x14ac:dyDescent="0.25">
      <c r="A113" s="66">
        <v>18</v>
      </c>
      <c r="B113" s="64" t="s">
        <v>300</v>
      </c>
      <c r="C113" s="8">
        <v>29.7</v>
      </c>
      <c r="D113" s="9">
        <v>80</v>
      </c>
      <c r="E113" s="9">
        <v>80</v>
      </c>
      <c r="F113" s="9">
        <v>80</v>
      </c>
      <c r="G113" s="8">
        <f>D113/C113</f>
        <v>2.6936026936026938</v>
      </c>
      <c r="H113" s="8">
        <f>E113/C113</f>
        <v>2.6936026936026938</v>
      </c>
      <c r="I113" s="8">
        <f>F113/C113</f>
        <v>2.6936026936026938</v>
      </c>
      <c r="J113" s="70">
        <f>K113*100/F113</f>
        <v>5</v>
      </c>
      <c r="K113" s="9">
        <v>4</v>
      </c>
    </row>
    <row r="114" spans="1:11" x14ac:dyDescent="0.25">
      <c r="A114" s="66">
        <v>19</v>
      </c>
      <c r="B114" s="64" t="s">
        <v>301</v>
      </c>
      <c r="C114" s="8">
        <v>30.9</v>
      </c>
      <c r="D114" s="9">
        <v>83</v>
      </c>
      <c r="E114" s="9">
        <v>83</v>
      </c>
      <c r="F114" s="9">
        <v>83</v>
      </c>
      <c r="G114" s="8">
        <f>D114/C114</f>
        <v>2.6860841423948223</v>
      </c>
      <c r="H114" s="8">
        <f>E114/C114</f>
        <v>2.6860841423948223</v>
      </c>
      <c r="I114" s="8">
        <f>F114/C114</f>
        <v>2.6860841423948223</v>
      </c>
      <c r="J114" s="70">
        <f>K114*100/F114</f>
        <v>4.8192771084337354</v>
      </c>
      <c r="K114" s="9">
        <v>4</v>
      </c>
    </row>
    <row r="115" spans="1:11" x14ac:dyDescent="0.25">
      <c r="A115" s="66">
        <v>20</v>
      </c>
      <c r="B115" s="64" t="s">
        <v>100</v>
      </c>
      <c r="C115" s="8">
        <v>3.8</v>
      </c>
      <c r="D115" s="9">
        <v>0</v>
      </c>
      <c r="E115" s="9">
        <v>0</v>
      </c>
      <c r="F115" s="9">
        <v>0</v>
      </c>
      <c r="G115" s="8">
        <f>D115/C115</f>
        <v>0</v>
      </c>
      <c r="H115" s="8">
        <f>E115/C115</f>
        <v>0</v>
      </c>
      <c r="I115" s="8">
        <f>F115/C115</f>
        <v>0</v>
      </c>
      <c r="J115" s="70">
        <v>0</v>
      </c>
      <c r="K115" s="9">
        <v>0</v>
      </c>
    </row>
    <row r="116" spans="1:11" x14ac:dyDescent="0.25">
      <c r="A116" s="66">
        <v>21</v>
      </c>
      <c r="B116" s="64" t="s">
        <v>94</v>
      </c>
      <c r="C116" s="8">
        <v>0</v>
      </c>
      <c r="D116" s="9">
        <v>0</v>
      </c>
      <c r="E116" s="9">
        <v>0</v>
      </c>
      <c r="F116" s="9">
        <v>0</v>
      </c>
      <c r="G116" s="8">
        <v>0</v>
      </c>
      <c r="H116" s="8">
        <v>0</v>
      </c>
      <c r="I116" s="8">
        <v>0</v>
      </c>
      <c r="J116" s="70">
        <v>0</v>
      </c>
      <c r="K116" s="9">
        <v>0</v>
      </c>
    </row>
    <row r="117" spans="1:11" x14ac:dyDescent="0.25">
      <c r="A117" s="66">
        <v>22</v>
      </c>
      <c r="B117" s="64" t="s">
        <v>95</v>
      </c>
      <c r="C117" s="8">
        <v>20.2</v>
      </c>
      <c r="D117" s="9">
        <v>20</v>
      </c>
      <c r="E117" s="9">
        <v>20</v>
      </c>
      <c r="F117" s="9">
        <v>20</v>
      </c>
      <c r="G117" s="8">
        <f>D117/C117</f>
        <v>0.99009900990099009</v>
      </c>
      <c r="H117" s="8">
        <f>E117/C117</f>
        <v>0.99009900990099009</v>
      </c>
      <c r="I117" s="8">
        <f>F117/C117</f>
        <v>0.99009900990099009</v>
      </c>
      <c r="J117" s="70">
        <f>K117*100/F117</f>
        <v>0</v>
      </c>
      <c r="K117" s="9">
        <v>0</v>
      </c>
    </row>
    <row r="118" spans="1:11" x14ac:dyDescent="0.25">
      <c r="A118" s="66">
        <v>23</v>
      </c>
      <c r="B118" s="64" t="s">
        <v>312</v>
      </c>
      <c r="C118" s="8">
        <v>12.6</v>
      </c>
      <c r="D118" s="9">
        <v>34</v>
      </c>
      <c r="E118" s="9">
        <v>34</v>
      </c>
      <c r="F118" s="9">
        <v>34</v>
      </c>
      <c r="G118" s="8">
        <f>D118/C118</f>
        <v>2.6984126984126986</v>
      </c>
      <c r="H118" s="8">
        <f>E118/C118</f>
        <v>2.6984126984126986</v>
      </c>
      <c r="I118" s="8">
        <f>F118/C118</f>
        <v>2.6984126984126986</v>
      </c>
      <c r="J118" s="70">
        <f>K118*100/F118</f>
        <v>2.9411764705882355</v>
      </c>
      <c r="K118" s="9">
        <v>1</v>
      </c>
    </row>
    <row r="119" spans="1:11" x14ac:dyDescent="0.25">
      <c r="A119" s="11" t="s">
        <v>142</v>
      </c>
      <c r="B119" s="12" t="s">
        <v>17</v>
      </c>
      <c r="C119" s="13">
        <f>SUM(C120:C120)</f>
        <v>5.16</v>
      </c>
      <c r="D119" s="14">
        <f>SUM(D120:D120)</f>
        <v>5</v>
      </c>
      <c r="E119" s="14">
        <f>SUM(E120:E120)</f>
        <v>5</v>
      </c>
      <c r="F119" s="14">
        <f>SUM(F120:F120)</f>
        <v>5</v>
      </c>
      <c r="G119" s="15">
        <f t="shared" si="19"/>
        <v>0.96899224806201545</v>
      </c>
      <c r="H119" s="15">
        <f t="shared" si="20"/>
        <v>0.96899224806201545</v>
      </c>
      <c r="I119" s="15">
        <f t="shared" si="21"/>
        <v>0.96899224806201545</v>
      </c>
      <c r="J119" s="16">
        <f t="shared" si="22"/>
        <v>0</v>
      </c>
      <c r="K119" s="14">
        <f>SUM(K120:K120)</f>
        <v>0</v>
      </c>
    </row>
    <row r="120" spans="1:11" x14ac:dyDescent="0.25">
      <c r="A120" s="18" t="s">
        <v>193</v>
      </c>
      <c r="B120" s="19" t="s">
        <v>243</v>
      </c>
      <c r="C120" s="22">
        <v>5.16</v>
      </c>
      <c r="D120" s="24">
        <v>5</v>
      </c>
      <c r="E120" s="24">
        <v>5</v>
      </c>
      <c r="F120" s="24">
        <v>5</v>
      </c>
      <c r="G120" s="22">
        <f t="shared" si="19"/>
        <v>0.96899224806201545</v>
      </c>
      <c r="H120" s="22">
        <f t="shared" si="20"/>
        <v>0.96899224806201545</v>
      </c>
      <c r="I120" s="22">
        <f t="shared" si="21"/>
        <v>0.96899224806201545</v>
      </c>
      <c r="J120" s="23">
        <f t="shared" si="22"/>
        <v>0</v>
      </c>
      <c r="K120" s="24">
        <v>0</v>
      </c>
    </row>
    <row r="121" spans="1:11" x14ac:dyDescent="0.25">
      <c r="A121" s="4" t="s">
        <v>22</v>
      </c>
      <c r="B121" s="5" t="s">
        <v>10</v>
      </c>
      <c r="C121" s="26">
        <f>SUM(C122:C145)</f>
        <v>153.69999999999996</v>
      </c>
      <c r="D121" s="27">
        <f>SUM(D122:D145)</f>
        <v>177</v>
      </c>
      <c r="E121" s="27">
        <f>SUM(E122:E145)</f>
        <v>177</v>
      </c>
      <c r="F121" s="27">
        <f>SUM(F122:F145)</f>
        <v>177</v>
      </c>
      <c r="G121" s="6">
        <f t="shared" si="19"/>
        <v>1.1515940143135983</v>
      </c>
      <c r="H121" s="6">
        <f t="shared" si="20"/>
        <v>1.1515940143135983</v>
      </c>
      <c r="I121" s="6">
        <f t="shared" si="21"/>
        <v>1.1515940143135983</v>
      </c>
      <c r="J121" s="84">
        <f t="shared" si="22"/>
        <v>2.2598870056497176</v>
      </c>
      <c r="K121" s="7">
        <f>SUM(K122:K145)</f>
        <v>4</v>
      </c>
    </row>
    <row r="122" spans="1:11" x14ac:dyDescent="0.25">
      <c r="A122" s="66" t="s">
        <v>72</v>
      </c>
      <c r="B122" s="64" t="s">
        <v>242</v>
      </c>
      <c r="C122" s="65">
        <v>5.2</v>
      </c>
      <c r="D122" s="10">
        <v>5</v>
      </c>
      <c r="E122" s="10">
        <v>5</v>
      </c>
      <c r="F122" s="10">
        <v>5</v>
      </c>
      <c r="G122" s="8">
        <f t="shared" si="19"/>
        <v>0.96153846153846145</v>
      </c>
      <c r="H122" s="8">
        <f t="shared" si="20"/>
        <v>0.96153846153846145</v>
      </c>
      <c r="I122" s="8">
        <f t="shared" si="21"/>
        <v>0.96153846153846145</v>
      </c>
      <c r="J122" s="70">
        <f t="shared" si="22"/>
        <v>0</v>
      </c>
      <c r="K122" s="9">
        <v>0</v>
      </c>
    </row>
    <row r="123" spans="1:11" x14ac:dyDescent="0.25">
      <c r="A123" s="66" t="s">
        <v>71</v>
      </c>
      <c r="B123" s="64" t="s">
        <v>101</v>
      </c>
      <c r="C123" s="8">
        <v>21</v>
      </c>
      <c r="D123" s="9">
        <v>21</v>
      </c>
      <c r="E123" s="9">
        <v>21</v>
      </c>
      <c r="F123" s="9">
        <v>21</v>
      </c>
      <c r="G123" s="8">
        <f t="shared" si="19"/>
        <v>1</v>
      </c>
      <c r="H123" s="8">
        <f t="shared" si="20"/>
        <v>1</v>
      </c>
      <c r="I123" s="8">
        <f t="shared" si="21"/>
        <v>1</v>
      </c>
      <c r="J123" s="70">
        <f t="shared" si="22"/>
        <v>0</v>
      </c>
      <c r="K123" s="9">
        <v>0</v>
      </c>
    </row>
    <row r="124" spans="1:11" x14ac:dyDescent="0.25">
      <c r="A124" s="66" t="s">
        <v>73</v>
      </c>
      <c r="B124" s="64" t="s">
        <v>296</v>
      </c>
      <c r="C124" s="8">
        <v>0</v>
      </c>
      <c r="D124" s="9">
        <v>0</v>
      </c>
      <c r="E124" s="9">
        <v>0</v>
      </c>
      <c r="F124" s="9">
        <v>0</v>
      </c>
      <c r="G124" s="8">
        <v>0</v>
      </c>
      <c r="H124" s="8">
        <v>0</v>
      </c>
      <c r="I124" s="8">
        <v>0</v>
      </c>
      <c r="J124" s="70">
        <v>0</v>
      </c>
      <c r="K124" s="9">
        <v>0</v>
      </c>
    </row>
    <row r="125" spans="1:11" x14ac:dyDescent="0.25">
      <c r="A125" s="66" t="s">
        <v>74</v>
      </c>
      <c r="B125" s="64" t="s">
        <v>115</v>
      </c>
      <c r="C125" s="8">
        <v>25</v>
      </c>
      <c r="D125" s="9">
        <v>50</v>
      </c>
      <c r="E125" s="9">
        <v>50</v>
      </c>
      <c r="F125" s="9">
        <v>50</v>
      </c>
      <c r="G125" s="8">
        <f t="shared" si="19"/>
        <v>2</v>
      </c>
      <c r="H125" s="8">
        <f t="shared" si="20"/>
        <v>2</v>
      </c>
      <c r="I125" s="8">
        <f t="shared" si="21"/>
        <v>2</v>
      </c>
      <c r="J125" s="70">
        <f t="shared" si="22"/>
        <v>4</v>
      </c>
      <c r="K125" s="9">
        <v>2</v>
      </c>
    </row>
    <row r="126" spans="1:11" x14ac:dyDescent="0.25">
      <c r="A126" s="66" t="s">
        <v>75</v>
      </c>
      <c r="B126" s="64" t="s">
        <v>116</v>
      </c>
      <c r="C126" s="8">
        <v>0</v>
      </c>
      <c r="D126" s="9">
        <v>0</v>
      </c>
      <c r="E126" s="9">
        <v>0</v>
      </c>
      <c r="F126" s="9">
        <v>0</v>
      </c>
      <c r="G126" s="8">
        <v>0</v>
      </c>
      <c r="H126" s="8">
        <v>0</v>
      </c>
      <c r="I126" s="8">
        <v>0</v>
      </c>
      <c r="J126" s="70">
        <v>0</v>
      </c>
      <c r="K126" s="9">
        <v>0</v>
      </c>
    </row>
    <row r="127" spans="1:11" x14ac:dyDescent="0.25">
      <c r="A127" s="66" t="s">
        <v>76</v>
      </c>
      <c r="B127" s="64" t="s">
        <v>205</v>
      </c>
      <c r="C127" s="8">
        <v>4.3</v>
      </c>
      <c r="D127" s="9">
        <v>4</v>
      </c>
      <c r="E127" s="9">
        <v>4</v>
      </c>
      <c r="F127" s="9">
        <v>4</v>
      </c>
      <c r="G127" s="8">
        <f t="shared" si="19"/>
        <v>0.93023255813953487</v>
      </c>
      <c r="H127" s="8">
        <f t="shared" si="20"/>
        <v>0.93023255813953487</v>
      </c>
      <c r="I127" s="8">
        <f t="shared" si="21"/>
        <v>0.93023255813953487</v>
      </c>
      <c r="J127" s="70">
        <f t="shared" si="22"/>
        <v>0</v>
      </c>
      <c r="K127" s="9">
        <v>0</v>
      </c>
    </row>
    <row r="128" spans="1:11" x14ac:dyDescent="0.25">
      <c r="A128" s="66" t="s">
        <v>77</v>
      </c>
      <c r="B128" s="64" t="s">
        <v>112</v>
      </c>
      <c r="C128" s="8">
        <v>0</v>
      </c>
      <c r="D128" s="9">
        <v>0</v>
      </c>
      <c r="E128" s="9">
        <v>0</v>
      </c>
      <c r="F128" s="9">
        <v>0</v>
      </c>
      <c r="G128" s="8">
        <v>0</v>
      </c>
      <c r="H128" s="8">
        <v>0</v>
      </c>
      <c r="I128" s="8">
        <v>0</v>
      </c>
      <c r="J128" s="70">
        <v>0</v>
      </c>
      <c r="K128" s="9">
        <v>0</v>
      </c>
    </row>
    <row r="129" spans="1:11" x14ac:dyDescent="0.25">
      <c r="A129" s="66" t="s">
        <v>78</v>
      </c>
      <c r="B129" s="64" t="s">
        <v>106</v>
      </c>
      <c r="C129" s="8">
        <v>12</v>
      </c>
      <c r="D129" s="9">
        <v>12</v>
      </c>
      <c r="E129" s="9">
        <v>12</v>
      </c>
      <c r="F129" s="9">
        <v>12</v>
      </c>
      <c r="G129" s="8">
        <f t="shared" si="19"/>
        <v>1</v>
      </c>
      <c r="H129" s="8">
        <f t="shared" si="20"/>
        <v>1</v>
      </c>
      <c r="I129" s="8">
        <f t="shared" si="21"/>
        <v>1</v>
      </c>
      <c r="J129" s="70">
        <f t="shared" si="22"/>
        <v>0</v>
      </c>
      <c r="K129" s="9">
        <v>0</v>
      </c>
    </row>
    <row r="130" spans="1:11" x14ac:dyDescent="0.25">
      <c r="A130" s="66" t="s">
        <v>79</v>
      </c>
      <c r="B130" s="64" t="s">
        <v>230</v>
      </c>
      <c r="C130" s="8">
        <v>0</v>
      </c>
      <c r="D130" s="9">
        <v>0</v>
      </c>
      <c r="E130" s="9">
        <v>0</v>
      </c>
      <c r="F130" s="9">
        <v>0</v>
      </c>
      <c r="G130" s="8">
        <v>0</v>
      </c>
      <c r="H130" s="8">
        <v>0</v>
      </c>
      <c r="I130" s="8">
        <v>0</v>
      </c>
      <c r="J130" s="70">
        <v>0</v>
      </c>
      <c r="K130" s="9">
        <v>0</v>
      </c>
    </row>
    <row r="131" spans="1:11" x14ac:dyDescent="0.25">
      <c r="A131" s="66" t="s">
        <v>80</v>
      </c>
      <c r="B131" s="64" t="s">
        <v>102</v>
      </c>
      <c r="C131" s="8">
        <v>1.4</v>
      </c>
      <c r="D131" s="9">
        <v>1</v>
      </c>
      <c r="E131" s="9">
        <v>1</v>
      </c>
      <c r="F131" s="9">
        <v>1</v>
      </c>
      <c r="G131" s="8">
        <f t="shared" si="19"/>
        <v>0.7142857142857143</v>
      </c>
      <c r="H131" s="8">
        <f t="shared" si="20"/>
        <v>0.7142857142857143</v>
      </c>
      <c r="I131" s="8">
        <f t="shared" si="21"/>
        <v>0.7142857142857143</v>
      </c>
      <c r="J131" s="70">
        <f t="shared" ref="J131:J192" si="23">K131*100/F131</f>
        <v>0</v>
      </c>
      <c r="K131" s="9">
        <v>0</v>
      </c>
    </row>
    <row r="132" spans="1:11" x14ac:dyDescent="0.25">
      <c r="A132" s="66" t="s">
        <v>81</v>
      </c>
      <c r="B132" s="64" t="s">
        <v>103</v>
      </c>
      <c r="C132" s="8">
        <v>0</v>
      </c>
      <c r="D132" s="9">
        <v>0</v>
      </c>
      <c r="E132" s="9">
        <v>0</v>
      </c>
      <c r="F132" s="9">
        <v>0</v>
      </c>
      <c r="G132" s="8">
        <v>0</v>
      </c>
      <c r="H132" s="8">
        <v>0</v>
      </c>
      <c r="I132" s="8">
        <v>0</v>
      </c>
      <c r="J132" s="70">
        <v>0</v>
      </c>
      <c r="K132" s="9">
        <v>0</v>
      </c>
    </row>
    <row r="133" spans="1:11" x14ac:dyDescent="0.25">
      <c r="A133" s="66" t="s">
        <v>82</v>
      </c>
      <c r="B133" s="64" t="s">
        <v>295</v>
      </c>
      <c r="C133" s="8">
        <v>0</v>
      </c>
      <c r="D133" s="9">
        <v>0</v>
      </c>
      <c r="E133" s="9">
        <v>0</v>
      </c>
      <c r="F133" s="9">
        <v>0</v>
      </c>
      <c r="G133" s="8">
        <v>0</v>
      </c>
      <c r="H133" s="8">
        <v>0</v>
      </c>
      <c r="I133" s="8">
        <v>0</v>
      </c>
      <c r="J133" s="70">
        <v>0</v>
      </c>
      <c r="K133" s="9">
        <v>0</v>
      </c>
    </row>
    <row r="134" spans="1:11" x14ac:dyDescent="0.25">
      <c r="A134" s="66" t="s">
        <v>83</v>
      </c>
      <c r="B134" s="64" t="s">
        <v>104</v>
      </c>
      <c r="C134" s="8">
        <v>56.3</v>
      </c>
      <c r="D134" s="9">
        <v>75</v>
      </c>
      <c r="E134" s="9">
        <v>75</v>
      </c>
      <c r="F134" s="9">
        <v>75</v>
      </c>
      <c r="G134" s="8">
        <f t="shared" ref="G134:G194" si="24">D134/C134</f>
        <v>1.3321492007104796</v>
      </c>
      <c r="H134" s="8">
        <f t="shared" ref="H134:H194" si="25">E134/C134</f>
        <v>1.3321492007104796</v>
      </c>
      <c r="I134" s="8">
        <f t="shared" ref="I134:I194" si="26">F134/C134</f>
        <v>1.3321492007104796</v>
      </c>
      <c r="J134" s="70">
        <f t="shared" si="23"/>
        <v>2.6666666666666665</v>
      </c>
      <c r="K134" s="9">
        <v>2</v>
      </c>
    </row>
    <row r="135" spans="1:11" x14ac:dyDescent="0.25">
      <c r="A135" s="66" t="s">
        <v>84</v>
      </c>
      <c r="B135" s="64" t="s">
        <v>105</v>
      </c>
      <c r="C135" s="8">
        <v>0</v>
      </c>
      <c r="D135" s="9">
        <v>0</v>
      </c>
      <c r="E135" s="9">
        <v>0</v>
      </c>
      <c r="F135" s="9">
        <v>0</v>
      </c>
      <c r="G135" s="8">
        <v>0</v>
      </c>
      <c r="H135" s="8">
        <v>0</v>
      </c>
      <c r="I135" s="8">
        <v>0</v>
      </c>
      <c r="J135" s="70">
        <v>0</v>
      </c>
      <c r="K135" s="9">
        <v>0</v>
      </c>
    </row>
    <row r="136" spans="1:11" x14ac:dyDescent="0.25">
      <c r="A136" s="66" t="s">
        <v>85</v>
      </c>
      <c r="B136" s="64" t="s">
        <v>323</v>
      </c>
      <c r="C136" s="8">
        <v>0</v>
      </c>
      <c r="D136" s="9">
        <v>0</v>
      </c>
      <c r="E136" s="9">
        <v>0</v>
      </c>
      <c r="F136" s="9">
        <v>0</v>
      </c>
      <c r="G136" s="8">
        <v>0</v>
      </c>
      <c r="H136" s="8">
        <v>0</v>
      </c>
      <c r="I136" s="8">
        <v>0</v>
      </c>
      <c r="J136" s="70">
        <v>0</v>
      </c>
      <c r="K136" s="9">
        <v>0</v>
      </c>
    </row>
    <row r="137" spans="1:11" x14ac:dyDescent="0.25">
      <c r="A137" s="66" t="s">
        <v>86</v>
      </c>
      <c r="B137" s="64" t="s">
        <v>107</v>
      </c>
      <c r="C137" s="8">
        <v>5.4</v>
      </c>
      <c r="D137" s="9">
        <v>0</v>
      </c>
      <c r="E137" s="9">
        <v>0</v>
      </c>
      <c r="F137" s="9">
        <v>0</v>
      </c>
      <c r="G137" s="8">
        <f t="shared" si="24"/>
        <v>0</v>
      </c>
      <c r="H137" s="8">
        <f t="shared" si="25"/>
        <v>0</v>
      </c>
      <c r="I137" s="8">
        <f t="shared" si="26"/>
        <v>0</v>
      </c>
      <c r="J137" s="70">
        <v>0</v>
      </c>
      <c r="K137" s="9">
        <v>0</v>
      </c>
    </row>
    <row r="138" spans="1:11" x14ac:dyDescent="0.25">
      <c r="A138" s="66" t="s">
        <v>87</v>
      </c>
      <c r="B138" s="64" t="s">
        <v>272</v>
      </c>
      <c r="C138" s="8">
        <v>6.2</v>
      </c>
      <c r="D138" s="9">
        <v>0</v>
      </c>
      <c r="E138" s="9">
        <v>0</v>
      </c>
      <c r="F138" s="9">
        <v>0</v>
      </c>
      <c r="G138" s="8">
        <f t="shared" si="24"/>
        <v>0</v>
      </c>
      <c r="H138" s="8">
        <f t="shared" si="25"/>
        <v>0</v>
      </c>
      <c r="I138" s="8">
        <f t="shared" si="26"/>
        <v>0</v>
      </c>
      <c r="J138" s="70">
        <v>0</v>
      </c>
      <c r="K138" s="9">
        <v>0</v>
      </c>
    </row>
    <row r="139" spans="1:11" x14ac:dyDescent="0.25">
      <c r="A139" s="66" t="s">
        <v>88</v>
      </c>
      <c r="B139" s="64" t="s">
        <v>108</v>
      </c>
      <c r="C139" s="8">
        <v>0</v>
      </c>
      <c r="D139" s="9">
        <v>0</v>
      </c>
      <c r="E139" s="9">
        <v>0</v>
      </c>
      <c r="F139" s="9">
        <v>0</v>
      </c>
      <c r="G139" s="8">
        <v>0</v>
      </c>
      <c r="H139" s="8">
        <v>0</v>
      </c>
      <c r="I139" s="8">
        <v>0</v>
      </c>
      <c r="J139" s="70">
        <v>0</v>
      </c>
      <c r="K139" s="9">
        <v>0</v>
      </c>
    </row>
    <row r="140" spans="1:11" x14ac:dyDescent="0.25">
      <c r="A140" s="66" t="s">
        <v>89</v>
      </c>
      <c r="B140" s="64" t="s">
        <v>111</v>
      </c>
      <c r="C140" s="8">
        <v>0</v>
      </c>
      <c r="D140" s="9">
        <v>0</v>
      </c>
      <c r="E140" s="9">
        <v>0</v>
      </c>
      <c r="F140" s="9">
        <v>0</v>
      </c>
      <c r="G140" s="8">
        <v>0</v>
      </c>
      <c r="H140" s="8">
        <v>0</v>
      </c>
      <c r="I140" s="8">
        <v>0</v>
      </c>
      <c r="J140" s="70">
        <v>0</v>
      </c>
      <c r="K140" s="9">
        <v>0</v>
      </c>
    </row>
    <row r="141" spans="1:11" x14ac:dyDescent="0.25">
      <c r="A141" s="66" t="s">
        <v>90</v>
      </c>
      <c r="B141" s="64" t="s">
        <v>109</v>
      </c>
      <c r="C141" s="8">
        <v>4.5999999999999996</v>
      </c>
      <c r="D141" s="9">
        <v>0</v>
      </c>
      <c r="E141" s="9">
        <v>0</v>
      </c>
      <c r="F141" s="9">
        <v>0</v>
      </c>
      <c r="G141" s="8">
        <f t="shared" si="24"/>
        <v>0</v>
      </c>
      <c r="H141" s="8">
        <f t="shared" si="25"/>
        <v>0</v>
      </c>
      <c r="I141" s="8">
        <f t="shared" si="26"/>
        <v>0</v>
      </c>
      <c r="J141" s="70">
        <v>0</v>
      </c>
      <c r="K141" s="9">
        <v>0</v>
      </c>
    </row>
    <row r="142" spans="1:11" x14ac:dyDescent="0.25">
      <c r="A142" s="66" t="s">
        <v>91</v>
      </c>
      <c r="B142" s="64" t="s">
        <v>113</v>
      </c>
      <c r="C142" s="8">
        <v>9.6</v>
      </c>
      <c r="D142" s="9">
        <v>9</v>
      </c>
      <c r="E142" s="9">
        <v>9</v>
      </c>
      <c r="F142" s="9">
        <v>9</v>
      </c>
      <c r="G142" s="8">
        <f t="shared" si="24"/>
        <v>0.9375</v>
      </c>
      <c r="H142" s="8">
        <f t="shared" si="25"/>
        <v>0.9375</v>
      </c>
      <c r="I142" s="8">
        <f t="shared" si="26"/>
        <v>0.9375</v>
      </c>
      <c r="J142" s="70">
        <v>0</v>
      </c>
      <c r="K142" s="9">
        <v>0</v>
      </c>
    </row>
    <row r="143" spans="1:11" x14ac:dyDescent="0.25">
      <c r="A143" s="66" t="s">
        <v>92</v>
      </c>
      <c r="B143" s="64" t="s">
        <v>110</v>
      </c>
      <c r="C143" s="8">
        <v>2.7</v>
      </c>
      <c r="D143" s="9">
        <v>0</v>
      </c>
      <c r="E143" s="9">
        <v>0</v>
      </c>
      <c r="F143" s="9">
        <v>0</v>
      </c>
      <c r="G143" s="8">
        <f t="shared" si="24"/>
        <v>0</v>
      </c>
      <c r="H143" s="8">
        <f t="shared" si="25"/>
        <v>0</v>
      </c>
      <c r="I143" s="8">
        <f t="shared" si="26"/>
        <v>0</v>
      </c>
      <c r="J143" s="70">
        <v>0</v>
      </c>
      <c r="K143" s="9">
        <v>0</v>
      </c>
    </row>
    <row r="144" spans="1:11" x14ac:dyDescent="0.25">
      <c r="A144" s="66" t="s">
        <v>93</v>
      </c>
      <c r="B144" s="64" t="s">
        <v>114</v>
      </c>
      <c r="C144" s="8">
        <v>0</v>
      </c>
      <c r="D144" s="9">
        <v>0</v>
      </c>
      <c r="E144" s="9">
        <v>0</v>
      </c>
      <c r="F144" s="9">
        <v>0</v>
      </c>
      <c r="G144" s="8">
        <v>0</v>
      </c>
      <c r="H144" s="8">
        <v>0</v>
      </c>
      <c r="I144" s="8">
        <v>0</v>
      </c>
      <c r="J144" s="70">
        <v>0</v>
      </c>
      <c r="K144" s="9">
        <v>0</v>
      </c>
    </row>
    <row r="145" spans="1:11" x14ac:dyDescent="0.25">
      <c r="A145" s="11" t="s">
        <v>142</v>
      </c>
      <c r="B145" s="12" t="s">
        <v>17</v>
      </c>
      <c r="C145" s="13">
        <f>SUM(C146:C146)</f>
        <v>0</v>
      </c>
      <c r="D145" s="14">
        <f>SUM(D146:D146)</f>
        <v>0</v>
      </c>
      <c r="E145" s="14">
        <f>SUM(E146:E146)</f>
        <v>0</v>
      </c>
      <c r="F145" s="14">
        <f>SUM(F146:F146)</f>
        <v>0</v>
      </c>
      <c r="G145" s="15">
        <v>0</v>
      </c>
      <c r="H145" s="15">
        <v>0</v>
      </c>
      <c r="I145" s="15">
        <v>0</v>
      </c>
      <c r="J145" s="16">
        <v>0</v>
      </c>
      <c r="K145" s="14">
        <f>SUM(K146:K146)</f>
        <v>0</v>
      </c>
    </row>
    <row r="146" spans="1:11" x14ac:dyDescent="0.25">
      <c r="A146" s="18" t="s">
        <v>193</v>
      </c>
      <c r="B146" s="19" t="s">
        <v>228</v>
      </c>
      <c r="C146" s="22">
        <v>0</v>
      </c>
      <c r="D146" s="24">
        <v>0</v>
      </c>
      <c r="E146" s="24">
        <v>0</v>
      </c>
      <c r="F146" s="24">
        <v>0</v>
      </c>
      <c r="G146" s="22">
        <v>0</v>
      </c>
      <c r="H146" s="22">
        <v>0</v>
      </c>
      <c r="I146" s="22">
        <v>0</v>
      </c>
      <c r="J146" s="23">
        <v>0</v>
      </c>
      <c r="K146" s="24">
        <v>0</v>
      </c>
    </row>
    <row r="147" spans="1:11" x14ac:dyDescent="0.25">
      <c r="A147" s="4" t="s">
        <v>23</v>
      </c>
      <c r="B147" s="5" t="s">
        <v>11</v>
      </c>
      <c r="C147" s="6">
        <f>SUM(C148:C183)</f>
        <v>764.54000000000008</v>
      </c>
      <c r="D147" s="7">
        <f>SUM(D148:D183)</f>
        <v>887</v>
      </c>
      <c r="E147" s="7">
        <f>SUM(E148:E183)</f>
        <v>852</v>
      </c>
      <c r="F147" s="7">
        <f>SUM(F148:F183)</f>
        <v>845</v>
      </c>
      <c r="G147" s="6">
        <f t="shared" si="24"/>
        <v>1.1601747455986604</v>
      </c>
      <c r="H147" s="6">
        <f t="shared" si="25"/>
        <v>1.1143955842728961</v>
      </c>
      <c r="I147" s="6">
        <f t="shared" si="26"/>
        <v>1.105239752007743</v>
      </c>
      <c r="J147" s="84">
        <f t="shared" si="23"/>
        <v>3.5502958579881656</v>
      </c>
      <c r="K147" s="7">
        <f>SUM(K148:K183)</f>
        <v>30</v>
      </c>
    </row>
    <row r="148" spans="1:11" x14ac:dyDescent="0.25">
      <c r="A148" s="66" t="s">
        <v>72</v>
      </c>
      <c r="B148" s="64" t="s">
        <v>273</v>
      </c>
      <c r="C148" s="8">
        <v>160</v>
      </c>
      <c r="D148" s="9">
        <v>240</v>
      </c>
      <c r="E148" s="9">
        <v>170</v>
      </c>
      <c r="F148" s="9">
        <v>170</v>
      </c>
      <c r="G148" s="8">
        <f t="shared" si="24"/>
        <v>1.5</v>
      </c>
      <c r="H148" s="8">
        <f t="shared" si="25"/>
        <v>1.0625</v>
      </c>
      <c r="I148" s="8">
        <f t="shared" si="26"/>
        <v>1.0625</v>
      </c>
      <c r="J148" s="70">
        <f t="shared" si="23"/>
        <v>4.117647058823529</v>
      </c>
      <c r="K148" s="9">
        <v>7</v>
      </c>
    </row>
    <row r="149" spans="1:11" x14ac:dyDescent="0.25">
      <c r="A149" s="66" t="s">
        <v>71</v>
      </c>
      <c r="B149" s="64" t="s">
        <v>123</v>
      </c>
      <c r="C149" s="8">
        <v>0</v>
      </c>
      <c r="D149" s="9">
        <v>0</v>
      </c>
      <c r="E149" s="9">
        <v>0</v>
      </c>
      <c r="F149" s="9">
        <v>0</v>
      </c>
      <c r="G149" s="8">
        <v>0</v>
      </c>
      <c r="H149" s="8">
        <v>0</v>
      </c>
      <c r="I149" s="8">
        <v>0</v>
      </c>
      <c r="J149" s="70">
        <v>0</v>
      </c>
      <c r="K149" s="9">
        <v>0</v>
      </c>
    </row>
    <row r="150" spans="1:11" x14ac:dyDescent="0.25">
      <c r="A150" s="66" t="s">
        <v>73</v>
      </c>
      <c r="B150" s="64" t="s">
        <v>124</v>
      </c>
      <c r="C150" s="8">
        <v>0</v>
      </c>
      <c r="D150" s="9">
        <v>0</v>
      </c>
      <c r="E150" s="9">
        <v>0</v>
      </c>
      <c r="F150" s="9">
        <v>0</v>
      </c>
      <c r="G150" s="8">
        <v>0</v>
      </c>
      <c r="H150" s="8">
        <v>0</v>
      </c>
      <c r="I150" s="8">
        <v>0</v>
      </c>
      <c r="J150" s="70">
        <v>0</v>
      </c>
      <c r="K150" s="9">
        <v>0</v>
      </c>
    </row>
    <row r="151" spans="1:11" x14ac:dyDescent="0.25">
      <c r="A151" s="66" t="s">
        <v>74</v>
      </c>
      <c r="B151" s="64" t="s">
        <v>122</v>
      </c>
      <c r="C151" s="8">
        <v>0</v>
      </c>
      <c r="D151" s="9">
        <v>0</v>
      </c>
      <c r="E151" s="9">
        <v>0</v>
      </c>
      <c r="F151" s="9">
        <v>0</v>
      </c>
      <c r="G151" s="8">
        <v>0</v>
      </c>
      <c r="H151" s="8">
        <v>0</v>
      </c>
      <c r="I151" s="8">
        <v>0</v>
      </c>
      <c r="J151" s="70">
        <v>0</v>
      </c>
      <c r="K151" s="9">
        <v>0</v>
      </c>
    </row>
    <row r="152" spans="1:11" x14ac:dyDescent="0.25">
      <c r="A152" s="66" t="s">
        <v>75</v>
      </c>
      <c r="B152" s="64" t="s">
        <v>136</v>
      </c>
      <c r="C152" s="8">
        <v>16.2</v>
      </c>
      <c r="D152" s="9">
        <v>9</v>
      </c>
      <c r="E152" s="9">
        <v>9</v>
      </c>
      <c r="F152" s="9">
        <v>9</v>
      </c>
      <c r="G152" s="8">
        <f t="shared" si="24"/>
        <v>0.55555555555555558</v>
      </c>
      <c r="H152" s="8">
        <f t="shared" si="25"/>
        <v>0.55555555555555558</v>
      </c>
      <c r="I152" s="8">
        <f t="shared" si="26"/>
        <v>0.55555555555555558</v>
      </c>
      <c r="J152" s="70">
        <f t="shared" si="23"/>
        <v>0</v>
      </c>
      <c r="K152" s="9">
        <v>0</v>
      </c>
    </row>
    <row r="153" spans="1:11" ht="25.5" x14ac:dyDescent="0.25">
      <c r="A153" s="66" t="s">
        <v>76</v>
      </c>
      <c r="B153" s="64" t="s">
        <v>274</v>
      </c>
      <c r="C153" s="8">
        <v>58.9</v>
      </c>
      <c r="D153" s="9">
        <v>82</v>
      </c>
      <c r="E153" s="9">
        <v>62</v>
      </c>
      <c r="F153" s="9">
        <v>60</v>
      </c>
      <c r="G153" s="8">
        <f t="shared" si="24"/>
        <v>1.3921901528013583</v>
      </c>
      <c r="H153" s="8">
        <f t="shared" si="25"/>
        <v>1.0526315789473684</v>
      </c>
      <c r="I153" s="8">
        <f t="shared" si="26"/>
        <v>1.0186757215619695</v>
      </c>
      <c r="J153" s="70">
        <f t="shared" si="23"/>
        <v>3.3333333333333335</v>
      </c>
      <c r="K153" s="9">
        <v>2</v>
      </c>
    </row>
    <row r="154" spans="1:11" x14ac:dyDescent="0.25">
      <c r="A154" s="66" t="s">
        <v>77</v>
      </c>
      <c r="B154" s="64" t="s">
        <v>118</v>
      </c>
      <c r="C154" s="8">
        <v>3.9</v>
      </c>
      <c r="D154" s="9">
        <v>0</v>
      </c>
      <c r="E154" s="9">
        <v>4</v>
      </c>
      <c r="F154" s="9">
        <v>4</v>
      </c>
      <c r="G154" s="8">
        <f t="shared" si="24"/>
        <v>0</v>
      </c>
      <c r="H154" s="8">
        <f t="shared" si="25"/>
        <v>1.0256410256410258</v>
      </c>
      <c r="I154" s="8">
        <f t="shared" si="26"/>
        <v>1.0256410256410258</v>
      </c>
      <c r="J154" s="70">
        <v>0</v>
      </c>
      <c r="K154" s="9">
        <v>0</v>
      </c>
    </row>
    <row r="155" spans="1:11" x14ac:dyDescent="0.25">
      <c r="A155" s="66" t="s">
        <v>78</v>
      </c>
      <c r="B155" s="64" t="s">
        <v>119</v>
      </c>
      <c r="C155" s="8">
        <v>44</v>
      </c>
      <c r="D155" s="9">
        <v>140</v>
      </c>
      <c r="E155" s="9">
        <v>144</v>
      </c>
      <c r="F155" s="9">
        <v>144</v>
      </c>
      <c r="G155" s="8">
        <f t="shared" si="24"/>
        <v>3.1818181818181817</v>
      </c>
      <c r="H155" s="8">
        <f t="shared" si="25"/>
        <v>3.2727272727272729</v>
      </c>
      <c r="I155" s="8">
        <f t="shared" si="26"/>
        <v>3.2727272727272729</v>
      </c>
      <c r="J155" s="70">
        <f t="shared" si="23"/>
        <v>4.166666666666667</v>
      </c>
      <c r="K155" s="9">
        <v>6</v>
      </c>
    </row>
    <row r="156" spans="1:11" x14ac:dyDescent="0.25">
      <c r="A156" s="66" t="s">
        <v>79</v>
      </c>
      <c r="B156" s="64" t="s">
        <v>120</v>
      </c>
      <c r="C156" s="8">
        <v>18</v>
      </c>
      <c r="D156" s="9">
        <v>0</v>
      </c>
      <c r="E156" s="9">
        <v>19</v>
      </c>
      <c r="F156" s="9">
        <v>19</v>
      </c>
      <c r="G156" s="8">
        <f t="shared" si="24"/>
        <v>0</v>
      </c>
      <c r="H156" s="8">
        <f t="shared" si="25"/>
        <v>1.0555555555555556</v>
      </c>
      <c r="I156" s="8">
        <f t="shared" si="26"/>
        <v>1.0555555555555556</v>
      </c>
      <c r="J156" s="70">
        <v>0</v>
      </c>
      <c r="K156" s="9">
        <v>0</v>
      </c>
    </row>
    <row r="157" spans="1:11" x14ac:dyDescent="0.25">
      <c r="A157" s="66" t="s">
        <v>80</v>
      </c>
      <c r="B157" s="64" t="s">
        <v>130</v>
      </c>
      <c r="C157" s="8">
        <v>13.1</v>
      </c>
      <c r="D157" s="9">
        <v>34</v>
      </c>
      <c r="E157" s="9">
        <v>14</v>
      </c>
      <c r="F157" s="9">
        <v>14</v>
      </c>
      <c r="G157" s="8">
        <f t="shared" si="24"/>
        <v>2.5954198473282442</v>
      </c>
      <c r="H157" s="8">
        <f t="shared" si="25"/>
        <v>1.0687022900763359</v>
      </c>
      <c r="I157" s="8">
        <f t="shared" si="26"/>
        <v>1.0687022900763359</v>
      </c>
      <c r="J157" s="70">
        <f t="shared" si="23"/>
        <v>0</v>
      </c>
      <c r="K157" s="9">
        <v>0</v>
      </c>
    </row>
    <row r="158" spans="1:11" x14ac:dyDescent="0.25">
      <c r="A158" s="66" t="s">
        <v>81</v>
      </c>
      <c r="B158" s="64" t="s">
        <v>131</v>
      </c>
      <c r="C158" s="8">
        <v>0</v>
      </c>
      <c r="D158" s="9">
        <v>0</v>
      </c>
      <c r="E158" s="9">
        <v>0</v>
      </c>
      <c r="F158" s="9">
        <v>0</v>
      </c>
      <c r="G158" s="8">
        <v>0</v>
      </c>
      <c r="H158" s="8">
        <v>0</v>
      </c>
      <c r="I158" s="8">
        <v>0</v>
      </c>
      <c r="J158" s="70">
        <v>0</v>
      </c>
      <c r="K158" s="9">
        <v>0</v>
      </c>
    </row>
    <row r="159" spans="1:11" x14ac:dyDescent="0.25">
      <c r="A159" s="66" t="s">
        <v>82</v>
      </c>
      <c r="B159" s="64" t="s">
        <v>132</v>
      </c>
      <c r="C159" s="8">
        <v>0</v>
      </c>
      <c r="D159" s="9">
        <v>0</v>
      </c>
      <c r="E159" s="9">
        <v>0</v>
      </c>
      <c r="F159" s="9">
        <v>0</v>
      </c>
      <c r="G159" s="8">
        <v>0</v>
      </c>
      <c r="H159" s="8">
        <v>0</v>
      </c>
      <c r="I159" s="8">
        <v>0</v>
      </c>
      <c r="J159" s="70">
        <v>0</v>
      </c>
      <c r="K159" s="9">
        <v>0</v>
      </c>
    </row>
    <row r="160" spans="1:11" x14ac:dyDescent="0.25">
      <c r="A160" s="66" t="s">
        <v>83</v>
      </c>
      <c r="B160" s="64" t="s">
        <v>217</v>
      </c>
      <c r="C160" s="8">
        <v>0</v>
      </c>
      <c r="D160" s="9">
        <v>0</v>
      </c>
      <c r="E160" s="9">
        <v>0</v>
      </c>
      <c r="F160" s="9">
        <v>0</v>
      </c>
      <c r="G160" s="8">
        <v>0</v>
      </c>
      <c r="H160" s="8">
        <v>0</v>
      </c>
      <c r="I160" s="8">
        <v>0</v>
      </c>
      <c r="J160" s="70">
        <v>0</v>
      </c>
      <c r="K160" s="9">
        <v>0</v>
      </c>
    </row>
    <row r="161" spans="1:11" x14ac:dyDescent="0.25">
      <c r="A161" s="66" t="s">
        <v>84</v>
      </c>
      <c r="B161" s="64" t="s">
        <v>218</v>
      </c>
      <c r="C161" s="8">
        <v>0</v>
      </c>
      <c r="D161" s="9">
        <v>0</v>
      </c>
      <c r="E161" s="9">
        <v>0</v>
      </c>
      <c r="F161" s="9">
        <v>0</v>
      </c>
      <c r="G161" s="8">
        <v>0</v>
      </c>
      <c r="H161" s="8">
        <v>0</v>
      </c>
      <c r="I161" s="8">
        <v>0</v>
      </c>
      <c r="J161" s="70">
        <v>0</v>
      </c>
      <c r="K161" s="9">
        <v>0</v>
      </c>
    </row>
    <row r="162" spans="1:11" x14ac:dyDescent="0.25">
      <c r="A162" s="66" t="s">
        <v>85</v>
      </c>
      <c r="B162" s="64" t="s">
        <v>133</v>
      </c>
      <c r="C162" s="8">
        <v>19.600000000000001</v>
      </c>
      <c r="D162" s="9">
        <v>10</v>
      </c>
      <c r="E162" s="9">
        <v>10</v>
      </c>
      <c r="F162" s="9">
        <v>10</v>
      </c>
      <c r="G162" s="8">
        <f t="shared" si="24"/>
        <v>0.51020408163265307</v>
      </c>
      <c r="H162" s="8">
        <f t="shared" si="25"/>
        <v>0.51020408163265307</v>
      </c>
      <c r="I162" s="8">
        <f t="shared" si="26"/>
        <v>0.51020408163265307</v>
      </c>
      <c r="J162" s="70">
        <f t="shared" si="23"/>
        <v>0</v>
      </c>
      <c r="K162" s="9">
        <v>0</v>
      </c>
    </row>
    <row r="163" spans="1:11" x14ac:dyDescent="0.25">
      <c r="A163" s="66" t="s">
        <v>86</v>
      </c>
      <c r="B163" s="64" t="s">
        <v>134</v>
      </c>
      <c r="C163" s="8">
        <v>0</v>
      </c>
      <c r="D163" s="9">
        <v>0</v>
      </c>
      <c r="E163" s="9">
        <v>0</v>
      </c>
      <c r="F163" s="9">
        <v>0</v>
      </c>
      <c r="G163" s="8">
        <v>0</v>
      </c>
      <c r="H163" s="8">
        <v>0</v>
      </c>
      <c r="I163" s="8">
        <v>0</v>
      </c>
      <c r="J163" s="70">
        <v>0</v>
      </c>
      <c r="K163" s="9">
        <v>0</v>
      </c>
    </row>
    <row r="164" spans="1:11" x14ac:dyDescent="0.25">
      <c r="A164" s="66" t="s">
        <v>87</v>
      </c>
      <c r="B164" s="64" t="s">
        <v>135</v>
      </c>
      <c r="C164" s="8">
        <v>81.5</v>
      </c>
      <c r="D164" s="9">
        <v>39</v>
      </c>
      <c r="E164" s="9">
        <v>39</v>
      </c>
      <c r="F164" s="9">
        <v>34</v>
      </c>
      <c r="G164" s="8">
        <f t="shared" si="24"/>
        <v>0.4785276073619632</v>
      </c>
      <c r="H164" s="8">
        <f t="shared" si="25"/>
        <v>0.4785276073619632</v>
      </c>
      <c r="I164" s="8">
        <f t="shared" si="26"/>
        <v>0.41717791411042943</v>
      </c>
      <c r="J164" s="70">
        <f t="shared" si="23"/>
        <v>2.9411764705882355</v>
      </c>
      <c r="K164" s="9">
        <v>1</v>
      </c>
    </row>
    <row r="165" spans="1:11" x14ac:dyDescent="0.25">
      <c r="A165" s="66" t="s">
        <v>88</v>
      </c>
      <c r="B165" s="64" t="s">
        <v>127</v>
      </c>
      <c r="C165" s="8">
        <v>29.8</v>
      </c>
      <c r="D165" s="9">
        <v>0</v>
      </c>
      <c r="E165" s="9">
        <v>0</v>
      </c>
      <c r="F165" s="9">
        <v>0</v>
      </c>
      <c r="G165" s="8">
        <f t="shared" si="24"/>
        <v>0</v>
      </c>
      <c r="H165" s="8">
        <f t="shared" si="25"/>
        <v>0</v>
      </c>
      <c r="I165" s="8">
        <f t="shared" si="26"/>
        <v>0</v>
      </c>
      <c r="J165" s="70">
        <v>0</v>
      </c>
      <c r="K165" s="9">
        <v>0</v>
      </c>
    </row>
    <row r="166" spans="1:11" x14ac:dyDescent="0.25">
      <c r="A166" s="66" t="s">
        <v>89</v>
      </c>
      <c r="B166" s="64" t="s">
        <v>128</v>
      </c>
      <c r="C166" s="8">
        <v>2.1</v>
      </c>
      <c r="D166" s="9">
        <v>0</v>
      </c>
      <c r="E166" s="9">
        <v>0</v>
      </c>
      <c r="F166" s="9">
        <v>0</v>
      </c>
      <c r="G166" s="8">
        <f t="shared" si="24"/>
        <v>0</v>
      </c>
      <c r="H166" s="8">
        <f t="shared" si="25"/>
        <v>0</v>
      </c>
      <c r="I166" s="8">
        <f t="shared" si="26"/>
        <v>0</v>
      </c>
      <c r="J166" s="70">
        <v>0</v>
      </c>
      <c r="K166" s="9">
        <v>0</v>
      </c>
    </row>
    <row r="167" spans="1:11" x14ac:dyDescent="0.25">
      <c r="A167" s="66" t="s">
        <v>90</v>
      </c>
      <c r="B167" s="64" t="s">
        <v>275</v>
      </c>
      <c r="C167" s="8">
        <v>34.799999999999997</v>
      </c>
      <c r="D167" s="9">
        <v>0</v>
      </c>
      <c r="E167" s="9">
        <v>0</v>
      </c>
      <c r="F167" s="9">
        <v>0</v>
      </c>
      <c r="G167" s="8">
        <f t="shared" si="24"/>
        <v>0</v>
      </c>
      <c r="H167" s="8">
        <f t="shared" si="25"/>
        <v>0</v>
      </c>
      <c r="I167" s="8">
        <f t="shared" si="26"/>
        <v>0</v>
      </c>
      <c r="J167" s="70">
        <v>0</v>
      </c>
      <c r="K167" s="9">
        <v>0</v>
      </c>
    </row>
    <row r="168" spans="1:11" x14ac:dyDescent="0.25">
      <c r="A168" s="66" t="s">
        <v>91</v>
      </c>
      <c r="B168" s="64" t="s">
        <v>326</v>
      </c>
      <c r="C168" s="8">
        <v>0</v>
      </c>
      <c r="D168" s="9">
        <v>0</v>
      </c>
      <c r="E168" s="9">
        <v>0</v>
      </c>
      <c r="F168" s="9">
        <v>0</v>
      </c>
      <c r="G168" s="8">
        <v>0</v>
      </c>
      <c r="H168" s="8">
        <v>0</v>
      </c>
      <c r="I168" s="8">
        <v>0</v>
      </c>
      <c r="J168" s="70">
        <v>0</v>
      </c>
      <c r="K168" s="9">
        <v>0</v>
      </c>
    </row>
    <row r="169" spans="1:11" x14ac:dyDescent="0.25">
      <c r="A169" s="66" t="s">
        <v>92</v>
      </c>
      <c r="B169" s="64" t="s">
        <v>325</v>
      </c>
      <c r="C169" s="8">
        <v>0</v>
      </c>
      <c r="D169" s="9">
        <v>0</v>
      </c>
      <c r="E169" s="9">
        <v>0</v>
      </c>
      <c r="F169" s="9">
        <v>0</v>
      </c>
      <c r="G169" s="8">
        <v>0</v>
      </c>
      <c r="H169" s="8">
        <v>0</v>
      </c>
      <c r="I169" s="8">
        <v>0</v>
      </c>
      <c r="J169" s="70">
        <v>0</v>
      </c>
      <c r="K169" s="9">
        <v>0</v>
      </c>
    </row>
    <row r="170" spans="1:11" ht="25.5" x14ac:dyDescent="0.25">
      <c r="A170" s="66" t="s">
        <v>93</v>
      </c>
      <c r="B170" s="64" t="s">
        <v>327</v>
      </c>
      <c r="C170" s="8">
        <v>19.2</v>
      </c>
      <c r="D170" s="9">
        <v>0</v>
      </c>
      <c r="E170" s="9">
        <v>20</v>
      </c>
      <c r="F170" s="9">
        <v>20</v>
      </c>
      <c r="G170" s="8">
        <f t="shared" si="24"/>
        <v>0</v>
      </c>
      <c r="H170" s="8">
        <f t="shared" si="25"/>
        <v>1.0416666666666667</v>
      </c>
      <c r="I170" s="8">
        <f t="shared" si="26"/>
        <v>1.0416666666666667</v>
      </c>
      <c r="J170" s="70">
        <v>0</v>
      </c>
      <c r="K170" s="9">
        <v>0</v>
      </c>
    </row>
    <row r="171" spans="1:11" x14ac:dyDescent="0.25">
      <c r="A171" s="66" t="s">
        <v>142</v>
      </c>
      <c r="B171" s="64" t="s">
        <v>129</v>
      </c>
      <c r="C171" s="8">
        <v>11.6</v>
      </c>
      <c r="D171" s="9">
        <v>0</v>
      </c>
      <c r="E171" s="9">
        <v>12</v>
      </c>
      <c r="F171" s="9">
        <v>12</v>
      </c>
      <c r="G171" s="8">
        <f t="shared" si="24"/>
        <v>0</v>
      </c>
      <c r="H171" s="8">
        <f t="shared" si="25"/>
        <v>1.0344827586206897</v>
      </c>
      <c r="I171" s="8">
        <f t="shared" si="26"/>
        <v>1.0344827586206897</v>
      </c>
      <c r="J171" s="70">
        <v>0</v>
      </c>
      <c r="K171" s="9">
        <v>0</v>
      </c>
    </row>
    <row r="172" spans="1:11" x14ac:dyDescent="0.25">
      <c r="A172" s="66" t="s">
        <v>143</v>
      </c>
      <c r="B172" s="64" t="s">
        <v>137</v>
      </c>
      <c r="C172" s="8">
        <v>0</v>
      </c>
      <c r="D172" s="9">
        <v>0</v>
      </c>
      <c r="E172" s="9">
        <v>0</v>
      </c>
      <c r="F172" s="9">
        <v>0</v>
      </c>
      <c r="G172" s="8">
        <v>0</v>
      </c>
      <c r="H172" s="8">
        <v>0</v>
      </c>
      <c r="I172" s="8">
        <v>0</v>
      </c>
      <c r="J172" s="70">
        <v>0</v>
      </c>
      <c r="K172" s="9">
        <v>0</v>
      </c>
    </row>
    <row r="173" spans="1:11" x14ac:dyDescent="0.25">
      <c r="A173" s="66" t="s">
        <v>39</v>
      </c>
      <c r="B173" s="64" t="s">
        <v>125</v>
      </c>
      <c r="C173" s="8">
        <v>13.2</v>
      </c>
      <c r="D173" s="9">
        <v>6</v>
      </c>
      <c r="E173" s="9">
        <v>6</v>
      </c>
      <c r="F173" s="9">
        <v>6</v>
      </c>
      <c r="G173" s="8">
        <f t="shared" si="24"/>
        <v>0.45454545454545459</v>
      </c>
      <c r="H173" s="8">
        <f t="shared" si="25"/>
        <v>0.45454545454545459</v>
      </c>
      <c r="I173" s="8">
        <f t="shared" si="26"/>
        <v>0.45454545454545459</v>
      </c>
      <c r="J173" s="70">
        <f t="shared" si="23"/>
        <v>0</v>
      </c>
      <c r="K173" s="9">
        <v>0</v>
      </c>
    </row>
    <row r="174" spans="1:11" x14ac:dyDescent="0.25">
      <c r="A174" s="66" t="s">
        <v>144</v>
      </c>
      <c r="B174" s="64" t="s">
        <v>126</v>
      </c>
      <c r="C174" s="8">
        <v>7.9</v>
      </c>
      <c r="D174" s="9">
        <v>0</v>
      </c>
      <c r="E174" s="9">
        <v>8</v>
      </c>
      <c r="F174" s="9">
        <v>8</v>
      </c>
      <c r="G174" s="8">
        <f t="shared" si="24"/>
        <v>0</v>
      </c>
      <c r="H174" s="8">
        <f t="shared" si="25"/>
        <v>1.0126582278481011</v>
      </c>
      <c r="I174" s="8">
        <f t="shared" si="26"/>
        <v>1.0126582278481011</v>
      </c>
      <c r="J174" s="70">
        <v>0</v>
      </c>
      <c r="K174" s="9">
        <v>0</v>
      </c>
    </row>
    <row r="175" spans="1:11" x14ac:dyDescent="0.25">
      <c r="A175" s="66" t="s">
        <v>145</v>
      </c>
      <c r="B175" s="64" t="s">
        <v>138</v>
      </c>
      <c r="C175" s="8">
        <v>3.9</v>
      </c>
      <c r="D175" s="9">
        <v>2</v>
      </c>
      <c r="E175" s="9">
        <v>2</v>
      </c>
      <c r="F175" s="9">
        <v>2</v>
      </c>
      <c r="G175" s="8">
        <f t="shared" si="24"/>
        <v>0.51282051282051289</v>
      </c>
      <c r="H175" s="8">
        <f t="shared" si="25"/>
        <v>0.51282051282051289</v>
      </c>
      <c r="I175" s="8">
        <f t="shared" si="26"/>
        <v>0.51282051282051289</v>
      </c>
      <c r="J175" s="70">
        <v>0</v>
      </c>
      <c r="K175" s="9">
        <v>0</v>
      </c>
    </row>
    <row r="176" spans="1:11" x14ac:dyDescent="0.25">
      <c r="A176" s="66" t="s">
        <v>146</v>
      </c>
      <c r="B176" s="64" t="s">
        <v>231</v>
      </c>
      <c r="C176" s="8">
        <v>49.1</v>
      </c>
      <c r="D176" s="9">
        <v>24</v>
      </c>
      <c r="E176" s="9">
        <v>24</v>
      </c>
      <c r="F176" s="9">
        <v>24</v>
      </c>
      <c r="G176" s="8">
        <f t="shared" si="24"/>
        <v>0.48879837067209775</v>
      </c>
      <c r="H176" s="8">
        <f t="shared" si="25"/>
        <v>0.48879837067209775</v>
      </c>
      <c r="I176" s="8">
        <f t="shared" si="26"/>
        <v>0.48879837067209775</v>
      </c>
      <c r="J176" s="70">
        <f t="shared" si="23"/>
        <v>0</v>
      </c>
      <c r="K176" s="9">
        <v>0</v>
      </c>
    </row>
    <row r="177" spans="1:11" x14ac:dyDescent="0.25">
      <c r="A177" s="66" t="s">
        <v>147</v>
      </c>
      <c r="B177" s="64" t="s">
        <v>141</v>
      </c>
      <c r="C177" s="8">
        <v>22.14</v>
      </c>
      <c r="D177" s="9">
        <v>57</v>
      </c>
      <c r="E177" s="9">
        <v>57</v>
      </c>
      <c r="F177" s="9">
        <v>57</v>
      </c>
      <c r="G177" s="8">
        <f t="shared" si="24"/>
        <v>2.5745257452574526</v>
      </c>
      <c r="H177" s="8">
        <f t="shared" si="25"/>
        <v>2.5745257452574526</v>
      </c>
      <c r="I177" s="8">
        <f t="shared" si="26"/>
        <v>2.5745257452574526</v>
      </c>
      <c r="J177" s="70">
        <f t="shared" si="23"/>
        <v>3.5087719298245612</v>
      </c>
      <c r="K177" s="9">
        <v>2</v>
      </c>
    </row>
    <row r="178" spans="1:11" x14ac:dyDescent="0.25">
      <c r="A178" s="66" t="s">
        <v>148</v>
      </c>
      <c r="B178" s="64" t="s">
        <v>121</v>
      </c>
      <c r="C178" s="8">
        <v>63.6</v>
      </c>
      <c r="D178" s="9">
        <v>208</v>
      </c>
      <c r="E178" s="9">
        <v>208</v>
      </c>
      <c r="F178" s="9">
        <v>208</v>
      </c>
      <c r="G178" s="8">
        <f t="shared" si="24"/>
        <v>3.2704402515723268</v>
      </c>
      <c r="H178" s="8">
        <f t="shared" si="25"/>
        <v>3.2704402515723268</v>
      </c>
      <c r="I178" s="8">
        <f t="shared" si="26"/>
        <v>3.2704402515723268</v>
      </c>
      <c r="J178" s="70">
        <f t="shared" si="23"/>
        <v>4.8076923076923075</v>
      </c>
      <c r="K178" s="9">
        <v>10</v>
      </c>
    </row>
    <row r="179" spans="1:11" x14ac:dyDescent="0.25">
      <c r="A179" s="66" t="s">
        <v>149</v>
      </c>
      <c r="B179" s="64" t="s">
        <v>140</v>
      </c>
      <c r="C179" s="8">
        <v>0</v>
      </c>
      <c r="D179" s="9">
        <v>0</v>
      </c>
      <c r="E179" s="9">
        <v>0</v>
      </c>
      <c r="F179" s="9">
        <v>0</v>
      </c>
      <c r="G179" s="8">
        <v>0</v>
      </c>
      <c r="H179" s="8">
        <v>0</v>
      </c>
      <c r="I179" s="8">
        <v>0</v>
      </c>
      <c r="J179" s="70">
        <v>0</v>
      </c>
      <c r="K179" s="9">
        <v>0</v>
      </c>
    </row>
    <row r="180" spans="1:11" x14ac:dyDescent="0.25">
      <c r="A180" s="66" t="s">
        <v>150</v>
      </c>
      <c r="B180" s="64" t="s">
        <v>139</v>
      </c>
      <c r="C180" s="8">
        <v>92</v>
      </c>
      <c r="D180" s="9">
        <v>36</v>
      </c>
      <c r="E180" s="9">
        <v>44</v>
      </c>
      <c r="F180" s="9">
        <v>44</v>
      </c>
      <c r="G180" s="8">
        <f t="shared" si="24"/>
        <v>0.39130434782608697</v>
      </c>
      <c r="H180" s="8">
        <f t="shared" si="25"/>
        <v>0.47826086956521741</v>
      </c>
      <c r="I180" s="8">
        <f t="shared" si="26"/>
        <v>0.47826086956521741</v>
      </c>
      <c r="J180" s="70">
        <f t="shared" si="23"/>
        <v>4.5454545454545459</v>
      </c>
      <c r="K180" s="9">
        <v>2</v>
      </c>
    </row>
    <row r="181" spans="1:11" x14ac:dyDescent="0.25">
      <c r="A181" s="66" t="s">
        <v>151</v>
      </c>
      <c r="B181" s="67" t="s">
        <v>316</v>
      </c>
      <c r="C181" s="8">
        <v>0</v>
      </c>
      <c r="D181" s="9">
        <v>0</v>
      </c>
      <c r="E181" s="9">
        <v>0</v>
      </c>
      <c r="F181" s="9">
        <v>0</v>
      </c>
      <c r="G181" s="8">
        <v>0</v>
      </c>
      <c r="H181" s="8">
        <v>0</v>
      </c>
      <c r="I181" s="8">
        <v>0</v>
      </c>
      <c r="J181" s="70">
        <v>0</v>
      </c>
      <c r="K181" s="9">
        <v>0</v>
      </c>
    </row>
    <row r="182" spans="1:11" ht="25.5" x14ac:dyDescent="0.25">
      <c r="A182" s="66" t="s">
        <v>219</v>
      </c>
      <c r="B182" s="64" t="s">
        <v>117</v>
      </c>
      <c r="C182" s="8">
        <v>0</v>
      </c>
      <c r="D182" s="9">
        <v>0</v>
      </c>
      <c r="E182" s="9">
        <v>0</v>
      </c>
      <c r="F182" s="9">
        <v>0</v>
      </c>
      <c r="G182" s="8">
        <v>0</v>
      </c>
      <c r="H182" s="8">
        <v>0</v>
      </c>
      <c r="I182" s="8">
        <v>0</v>
      </c>
      <c r="J182" s="70">
        <v>0</v>
      </c>
      <c r="K182" s="9">
        <v>0</v>
      </c>
    </row>
    <row r="183" spans="1:11" x14ac:dyDescent="0.25">
      <c r="A183" s="11" t="s">
        <v>221</v>
      </c>
      <c r="B183" s="12" t="s">
        <v>17</v>
      </c>
      <c r="C183" s="13">
        <f>SUM(C184)</f>
        <v>0</v>
      </c>
      <c r="D183" s="14">
        <f t="shared" ref="D183:F183" si="27">SUM(D184)</f>
        <v>0</v>
      </c>
      <c r="E183" s="14">
        <f t="shared" si="27"/>
        <v>0</v>
      </c>
      <c r="F183" s="14">
        <f t="shared" si="27"/>
        <v>0</v>
      </c>
      <c r="G183" s="15">
        <v>0</v>
      </c>
      <c r="H183" s="15">
        <v>0</v>
      </c>
      <c r="I183" s="15">
        <v>0</v>
      </c>
      <c r="J183" s="16">
        <f>SUM(J184)</f>
        <v>0</v>
      </c>
      <c r="K183" s="17">
        <f>SUM(K184)</f>
        <v>0</v>
      </c>
    </row>
    <row r="184" spans="1:11" x14ac:dyDescent="0.25">
      <c r="A184" s="18" t="s">
        <v>324</v>
      </c>
      <c r="B184" s="19" t="s">
        <v>313</v>
      </c>
      <c r="C184" s="20">
        <v>0</v>
      </c>
      <c r="D184" s="24">
        <v>0</v>
      </c>
      <c r="E184" s="24">
        <v>0</v>
      </c>
      <c r="F184" s="24">
        <v>0</v>
      </c>
      <c r="G184" s="22">
        <v>0</v>
      </c>
      <c r="H184" s="22">
        <v>0</v>
      </c>
      <c r="I184" s="22">
        <v>0</v>
      </c>
      <c r="J184" s="23">
        <v>0</v>
      </c>
      <c r="K184" s="24">
        <v>0</v>
      </c>
    </row>
    <row r="185" spans="1:11" x14ac:dyDescent="0.25">
      <c r="A185" s="4" t="s">
        <v>24</v>
      </c>
      <c r="B185" s="25" t="s">
        <v>12</v>
      </c>
      <c r="C185" s="6">
        <f>SUM(C186:C201)</f>
        <v>520.48</v>
      </c>
      <c r="D185" s="7">
        <f>SUM(D186:D201)</f>
        <v>848</v>
      </c>
      <c r="E185" s="7">
        <f>SUM(E186:E201)</f>
        <v>957</v>
      </c>
      <c r="F185" s="7">
        <f>SUM(F186:F201)</f>
        <v>958</v>
      </c>
      <c r="G185" s="6">
        <f t="shared" si="24"/>
        <v>1.6292652935751613</v>
      </c>
      <c r="H185" s="6">
        <f t="shared" si="25"/>
        <v>1.838687365508761</v>
      </c>
      <c r="I185" s="6">
        <f t="shared" si="26"/>
        <v>1.8406086689209959</v>
      </c>
      <c r="J185" s="84">
        <f t="shared" si="23"/>
        <v>3.1315240083507305</v>
      </c>
      <c r="K185" s="7">
        <f>SUM(K186:K201)</f>
        <v>30</v>
      </c>
    </row>
    <row r="186" spans="1:11" x14ac:dyDescent="0.25">
      <c r="A186" s="66">
        <v>1</v>
      </c>
      <c r="B186" s="64" t="s">
        <v>191</v>
      </c>
      <c r="C186" s="65">
        <v>104.05</v>
      </c>
      <c r="D186" s="10">
        <v>97</v>
      </c>
      <c r="E186" s="10">
        <v>275</v>
      </c>
      <c r="F186" s="10">
        <v>275</v>
      </c>
      <c r="G186" s="8">
        <f t="shared" si="24"/>
        <v>0.93224411340701585</v>
      </c>
      <c r="H186" s="8">
        <f t="shared" si="25"/>
        <v>2.6429601153291689</v>
      </c>
      <c r="I186" s="8">
        <f t="shared" si="26"/>
        <v>2.6429601153291689</v>
      </c>
      <c r="J186" s="70">
        <f t="shared" si="23"/>
        <v>3.2727272727272729</v>
      </c>
      <c r="K186" s="10">
        <v>9</v>
      </c>
    </row>
    <row r="187" spans="1:11" x14ac:dyDescent="0.25">
      <c r="A187" s="66">
        <v>2</v>
      </c>
      <c r="B187" s="64" t="s">
        <v>192</v>
      </c>
      <c r="C187" s="65">
        <v>61.4</v>
      </c>
      <c r="D187" s="10">
        <v>72</v>
      </c>
      <c r="E187" s="10">
        <v>65</v>
      </c>
      <c r="F187" s="10">
        <v>65</v>
      </c>
      <c r="G187" s="8">
        <f t="shared" si="24"/>
        <v>1.1726384364820848</v>
      </c>
      <c r="H187" s="8">
        <f t="shared" si="25"/>
        <v>1.0586319218241043</v>
      </c>
      <c r="I187" s="8">
        <f t="shared" si="26"/>
        <v>1.0586319218241043</v>
      </c>
      <c r="J187" s="70">
        <f t="shared" si="23"/>
        <v>4.615384615384615</v>
      </c>
      <c r="K187" s="10">
        <v>3</v>
      </c>
    </row>
    <row r="188" spans="1:11" x14ac:dyDescent="0.25">
      <c r="A188" s="66">
        <v>3</v>
      </c>
      <c r="B188" s="64" t="s">
        <v>154</v>
      </c>
      <c r="C188" s="8">
        <v>0</v>
      </c>
      <c r="D188" s="9">
        <v>0</v>
      </c>
      <c r="E188" s="9">
        <v>0</v>
      </c>
      <c r="F188" s="9">
        <v>0</v>
      </c>
      <c r="G188" s="8">
        <v>0</v>
      </c>
      <c r="H188" s="8">
        <v>0</v>
      </c>
      <c r="I188" s="8">
        <v>0</v>
      </c>
      <c r="J188" s="70">
        <v>0</v>
      </c>
      <c r="K188" s="9">
        <v>0</v>
      </c>
    </row>
    <row r="189" spans="1:11" x14ac:dyDescent="0.25">
      <c r="A189" s="66">
        <v>4</v>
      </c>
      <c r="B189" s="64" t="s">
        <v>216</v>
      </c>
      <c r="C189" s="8">
        <v>0</v>
      </c>
      <c r="D189" s="9">
        <v>0</v>
      </c>
      <c r="E189" s="9">
        <v>0</v>
      </c>
      <c r="F189" s="9">
        <v>0</v>
      </c>
      <c r="G189" s="8">
        <v>0</v>
      </c>
      <c r="H189" s="8">
        <v>0</v>
      </c>
      <c r="I189" s="8">
        <v>0</v>
      </c>
      <c r="J189" s="70">
        <v>0</v>
      </c>
      <c r="K189" s="9">
        <v>0</v>
      </c>
    </row>
    <row r="190" spans="1:11" ht="17.25" customHeight="1" x14ac:dyDescent="0.25">
      <c r="A190" s="66" t="s">
        <v>75</v>
      </c>
      <c r="B190" s="64" t="s">
        <v>153</v>
      </c>
      <c r="C190" s="8">
        <v>0</v>
      </c>
      <c r="D190" s="9">
        <v>0</v>
      </c>
      <c r="E190" s="9">
        <v>0</v>
      </c>
      <c r="F190" s="9">
        <v>0</v>
      </c>
      <c r="G190" s="8">
        <v>0</v>
      </c>
      <c r="H190" s="8">
        <v>0</v>
      </c>
      <c r="I190" s="8">
        <v>0</v>
      </c>
      <c r="J190" s="70">
        <v>0</v>
      </c>
      <c r="K190" s="9">
        <v>0</v>
      </c>
    </row>
    <row r="191" spans="1:11" x14ac:dyDescent="0.25">
      <c r="A191" s="66" t="s">
        <v>76</v>
      </c>
      <c r="B191" s="64" t="s">
        <v>152</v>
      </c>
      <c r="C191" s="8">
        <v>69.599999999999994</v>
      </c>
      <c r="D191" s="9">
        <v>174</v>
      </c>
      <c r="E191" s="9">
        <v>157</v>
      </c>
      <c r="F191" s="9">
        <v>160</v>
      </c>
      <c r="G191" s="8">
        <f t="shared" si="24"/>
        <v>2.5</v>
      </c>
      <c r="H191" s="8">
        <f t="shared" si="25"/>
        <v>2.2557471264367819</v>
      </c>
      <c r="I191" s="8">
        <f t="shared" si="26"/>
        <v>2.298850574712644</v>
      </c>
      <c r="J191" s="70">
        <f t="shared" si="23"/>
        <v>1.25</v>
      </c>
      <c r="K191" s="9">
        <v>2</v>
      </c>
    </row>
    <row r="192" spans="1:11" x14ac:dyDescent="0.25">
      <c r="A192" s="66" t="s">
        <v>77</v>
      </c>
      <c r="B192" s="64" t="s">
        <v>155</v>
      </c>
      <c r="C192" s="8">
        <v>32.1</v>
      </c>
      <c r="D192" s="9">
        <v>80</v>
      </c>
      <c r="E192" s="9">
        <v>34</v>
      </c>
      <c r="F192" s="9">
        <v>34</v>
      </c>
      <c r="G192" s="8">
        <f t="shared" si="24"/>
        <v>2.4922118380062304</v>
      </c>
      <c r="H192" s="8">
        <f t="shared" si="25"/>
        <v>1.0591900311526479</v>
      </c>
      <c r="I192" s="8">
        <f t="shared" si="26"/>
        <v>1.0591900311526479</v>
      </c>
      <c r="J192" s="70">
        <f t="shared" si="23"/>
        <v>2.9411764705882355</v>
      </c>
      <c r="K192" s="9">
        <v>1</v>
      </c>
    </row>
    <row r="193" spans="1:11" x14ac:dyDescent="0.25">
      <c r="A193" s="66" t="s">
        <v>78</v>
      </c>
      <c r="B193" s="64" t="s">
        <v>156</v>
      </c>
      <c r="C193" s="8">
        <v>28.7</v>
      </c>
      <c r="D193" s="9">
        <v>48</v>
      </c>
      <c r="E193" s="9">
        <v>49</v>
      </c>
      <c r="F193" s="9">
        <v>49</v>
      </c>
      <c r="G193" s="8">
        <f t="shared" si="24"/>
        <v>1.6724738675958188</v>
      </c>
      <c r="H193" s="8">
        <f t="shared" si="25"/>
        <v>1.7073170731707317</v>
      </c>
      <c r="I193" s="8">
        <f t="shared" si="26"/>
        <v>1.7073170731707317</v>
      </c>
      <c r="J193" s="70">
        <f t="shared" ref="J193:J251" si="28">K193*100/F193</f>
        <v>4.0816326530612246</v>
      </c>
      <c r="K193" s="9">
        <v>2</v>
      </c>
    </row>
    <row r="194" spans="1:11" x14ac:dyDescent="0.25">
      <c r="A194" s="66" t="s">
        <v>79</v>
      </c>
      <c r="B194" s="64" t="s">
        <v>157</v>
      </c>
      <c r="C194" s="8">
        <v>79.23</v>
      </c>
      <c r="D194" s="9">
        <v>187</v>
      </c>
      <c r="E194" s="9">
        <v>187</v>
      </c>
      <c r="F194" s="9">
        <v>187</v>
      </c>
      <c r="G194" s="8">
        <f t="shared" si="24"/>
        <v>2.3602170894863055</v>
      </c>
      <c r="H194" s="8">
        <f t="shared" si="25"/>
        <v>2.3602170894863055</v>
      </c>
      <c r="I194" s="8">
        <f t="shared" si="26"/>
        <v>2.3602170894863055</v>
      </c>
      <c r="J194" s="70">
        <f t="shared" si="28"/>
        <v>4.2780748663101607</v>
      </c>
      <c r="K194" s="9">
        <v>8</v>
      </c>
    </row>
    <row r="195" spans="1:11" x14ac:dyDescent="0.25">
      <c r="A195" s="66" t="s">
        <v>80</v>
      </c>
      <c r="B195" s="64" t="s">
        <v>158</v>
      </c>
      <c r="C195" s="8">
        <v>0</v>
      </c>
      <c r="D195" s="9">
        <v>0</v>
      </c>
      <c r="E195" s="9">
        <v>0</v>
      </c>
      <c r="F195" s="9">
        <v>0</v>
      </c>
      <c r="G195" s="8">
        <v>0</v>
      </c>
      <c r="H195" s="8">
        <v>0</v>
      </c>
      <c r="I195" s="8">
        <v>0</v>
      </c>
      <c r="J195" s="70">
        <v>0</v>
      </c>
      <c r="K195" s="9">
        <v>0</v>
      </c>
    </row>
    <row r="196" spans="1:11" x14ac:dyDescent="0.25">
      <c r="A196" s="66" t="s">
        <v>81</v>
      </c>
      <c r="B196" s="64" t="s">
        <v>159</v>
      </c>
      <c r="C196" s="8">
        <v>16.8</v>
      </c>
      <c r="D196" s="9">
        <v>42</v>
      </c>
      <c r="E196" s="9">
        <v>42</v>
      </c>
      <c r="F196" s="9">
        <v>42</v>
      </c>
      <c r="G196" s="8">
        <f t="shared" ref="G196:G254" si="29">D196/C196</f>
        <v>2.5</v>
      </c>
      <c r="H196" s="8">
        <f t="shared" ref="H196:H254" si="30">E196/C196</f>
        <v>2.5</v>
      </c>
      <c r="I196" s="8">
        <f t="shared" ref="I196:I254" si="31">F196/C196</f>
        <v>2.5</v>
      </c>
      <c r="J196" s="70">
        <f t="shared" si="28"/>
        <v>4.7619047619047619</v>
      </c>
      <c r="K196" s="9">
        <v>2</v>
      </c>
    </row>
    <row r="197" spans="1:11" x14ac:dyDescent="0.25">
      <c r="A197" s="66" t="s">
        <v>82</v>
      </c>
      <c r="B197" s="64" t="s">
        <v>160</v>
      </c>
      <c r="C197" s="8">
        <v>48.6</v>
      </c>
      <c r="D197" s="9">
        <v>121</v>
      </c>
      <c r="E197" s="9">
        <v>121</v>
      </c>
      <c r="F197" s="9">
        <v>121</v>
      </c>
      <c r="G197" s="8">
        <f t="shared" si="29"/>
        <v>2.4897119341563787</v>
      </c>
      <c r="H197" s="8">
        <f t="shared" si="30"/>
        <v>2.4897119341563787</v>
      </c>
      <c r="I197" s="8">
        <f t="shared" si="31"/>
        <v>2.4897119341563787</v>
      </c>
      <c r="J197" s="70">
        <f t="shared" si="28"/>
        <v>2.4793388429752068</v>
      </c>
      <c r="K197" s="9">
        <v>3</v>
      </c>
    </row>
    <row r="198" spans="1:11" x14ac:dyDescent="0.25">
      <c r="A198" s="66" t="s">
        <v>83</v>
      </c>
      <c r="B198" s="64" t="s">
        <v>328</v>
      </c>
      <c r="C198" s="8">
        <v>78.5</v>
      </c>
      <c r="D198" s="9">
        <v>24</v>
      </c>
      <c r="E198" s="9">
        <v>24</v>
      </c>
      <c r="F198" s="9">
        <v>24</v>
      </c>
      <c r="G198" s="8">
        <f t="shared" si="29"/>
        <v>0.30573248407643311</v>
      </c>
      <c r="H198" s="8">
        <f t="shared" si="30"/>
        <v>0.30573248407643311</v>
      </c>
      <c r="I198" s="8">
        <f t="shared" si="31"/>
        <v>0.30573248407643311</v>
      </c>
      <c r="J198" s="70">
        <f t="shared" si="28"/>
        <v>0</v>
      </c>
      <c r="K198" s="9">
        <v>0</v>
      </c>
    </row>
    <row r="199" spans="1:11" x14ac:dyDescent="0.25">
      <c r="A199" s="66" t="s">
        <v>84</v>
      </c>
      <c r="B199" s="64" t="s">
        <v>358</v>
      </c>
      <c r="C199" s="8">
        <v>0</v>
      </c>
      <c r="D199" s="9">
        <v>0</v>
      </c>
      <c r="E199" s="9">
        <v>0</v>
      </c>
      <c r="F199" s="9">
        <v>0</v>
      </c>
      <c r="G199" s="8">
        <v>0</v>
      </c>
      <c r="H199" s="8">
        <v>0</v>
      </c>
      <c r="I199" s="8">
        <v>0</v>
      </c>
      <c r="J199" s="70">
        <v>0</v>
      </c>
      <c r="K199" s="9">
        <v>0</v>
      </c>
    </row>
    <row r="200" spans="1:11" x14ac:dyDescent="0.25">
      <c r="A200" s="66" t="s">
        <v>85</v>
      </c>
      <c r="B200" s="64" t="s">
        <v>297</v>
      </c>
      <c r="C200" s="8">
        <v>0</v>
      </c>
      <c r="D200" s="9">
        <v>0</v>
      </c>
      <c r="E200" s="9">
        <v>0</v>
      </c>
      <c r="F200" s="9">
        <v>0</v>
      </c>
      <c r="G200" s="8">
        <v>0</v>
      </c>
      <c r="H200" s="8">
        <v>0</v>
      </c>
      <c r="I200" s="8">
        <v>0</v>
      </c>
      <c r="J200" s="70">
        <v>0</v>
      </c>
      <c r="K200" s="9">
        <v>0</v>
      </c>
    </row>
    <row r="201" spans="1:11" x14ac:dyDescent="0.25">
      <c r="A201" s="11" t="s">
        <v>86</v>
      </c>
      <c r="B201" s="12" t="s">
        <v>17</v>
      </c>
      <c r="C201" s="13">
        <f>SUM(C202:C206)</f>
        <v>1.5</v>
      </c>
      <c r="D201" s="14">
        <f>SUM(D202:D206)</f>
        <v>3</v>
      </c>
      <c r="E201" s="14">
        <f>SUM(E202:E206)</f>
        <v>3</v>
      </c>
      <c r="F201" s="14">
        <f>SUM(F202:F206)</f>
        <v>1</v>
      </c>
      <c r="G201" s="15">
        <f t="shared" si="29"/>
        <v>2</v>
      </c>
      <c r="H201" s="15">
        <f t="shared" si="30"/>
        <v>2</v>
      </c>
      <c r="I201" s="15">
        <f t="shared" si="31"/>
        <v>0.66666666666666663</v>
      </c>
      <c r="J201" s="16">
        <f>K201*100/F201</f>
        <v>0</v>
      </c>
      <c r="K201" s="14">
        <f>SUM(K202:K206)</f>
        <v>0</v>
      </c>
    </row>
    <row r="202" spans="1:11" x14ac:dyDescent="0.25">
      <c r="A202" s="18" t="s">
        <v>359</v>
      </c>
      <c r="B202" s="19" t="s">
        <v>257</v>
      </c>
      <c r="C202" s="22">
        <v>1.5</v>
      </c>
      <c r="D202" s="24">
        <v>3</v>
      </c>
      <c r="E202" s="24">
        <v>3</v>
      </c>
      <c r="F202" s="24">
        <v>1</v>
      </c>
      <c r="G202" s="22">
        <f t="shared" si="29"/>
        <v>2</v>
      </c>
      <c r="H202" s="22">
        <f t="shared" si="30"/>
        <v>2</v>
      </c>
      <c r="I202" s="22">
        <f t="shared" si="31"/>
        <v>0.66666666666666663</v>
      </c>
      <c r="J202" s="23">
        <f t="shared" si="28"/>
        <v>0</v>
      </c>
      <c r="K202" s="24">
        <v>0</v>
      </c>
    </row>
    <row r="203" spans="1:11" x14ac:dyDescent="0.25">
      <c r="A203" s="18" t="s">
        <v>360</v>
      </c>
      <c r="B203" s="19" t="s">
        <v>232</v>
      </c>
      <c r="C203" s="22">
        <v>0</v>
      </c>
      <c r="D203" s="24">
        <v>0</v>
      </c>
      <c r="E203" s="24">
        <v>0</v>
      </c>
      <c r="F203" s="24">
        <v>0</v>
      </c>
      <c r="G203" s="22">
        <v>0</v>
      </c>
      <c r="H203" s="22">
        <v>0</v>
      </c>
      <c r="I203" s="22">
        <v>0</v>
      </c>
      <c r="J203" s="23">
        <v>0</v>
      </c>
      <c r="K203" s="24">
        <v>0</v>
      </c>
    </row>
    <row r="204" spans="1:11" x14ac:dyDescent="0.25">
      <c r="A204" s="18" t="s">
        <v>361</v>
      </c>
      <c r="B204" s="19" t="s">
        <v>258</v>
      </c>
      <c r="C204" s="22">
        <v>0</v>
      </c>
      <c r="D204" s="24">
        <v>0</v>
      </c>
      <c r="E204" s="24">
        <v>0</v>
      </c>
      <c r="F204" s="24">
        <v>0</v>
      </c>
      <c r="G204" s="22">
        <v>0</v>
      </c>
      <c r="H204" s="22">
        <v>0</v>
      </c>
      <c r="I204" s="22">
        <v>0</v>
      </c>
      <c r="J204" s="23">
        <v>0</v>
      </c>
      <c r="K204" s="24">
        <v>0</v>
      </c>
    </row>
    <row r="205" spans="1:11" x14ac:dyDescent="0.25">
      <c r="A205" s="18" t="s">
        <v>362</v>
      </c>
      <c r="B205" s="19" t="s">
        <v>259</v>
      </c>
      <c r="C205" s="22">
        <v>0</v>
      </c>
      <c r="D205" s="24">
        <v>0</v>
      </c>
      <c r="E205" s="24">
        <v>0</v>
      </c>
      <c r="F205" s="24">
        <v>0</v>
      </c>
      <c r="G205" s="22">
        <v>0</v>
      </c>
      <c r="H205" s="22">
        <v>0</v>
      </c>
      <c r="I205" s="22">
        <v>0</v>
      </c>
      <c r="J205" s="23">
        <v>0</v>
      </c>
      <c r="K205" s="24">
        <v>0</v>
      </c>
    </row>
    <row r="206" spans="1:11" x14ac:dyDescent="0.25">
      <c r="A206" s="18" t="s">
        <v>363</v>
      </c>
      <c r="B206" s="19" t="s">
        <v>260</v>
      </c>
      <c r="C206" s="22">
        <v>0</v>
      </c>
      <c r="D206" s="24">
        <v>0</v>
      </c>
      <c r="E206" s="24">
        <v>0</v>
      </c>
      <c r="F206" s="24">
        <v>0</v>
      </c>
      <c r="G206" s="22">
        <v>0</v>
      </c>
      <c r="H206" s="22">
        <v>0</v>
      </c>
      <c r="I206" s="22">
        <v>0</v>
      </c>
      <c r="J206" s="23">
        <v>0</v>
      </c>
      <c r="K206" s="24">
        <v>0</v>
      </c>
    </row>
    <row r="207" spans="1:11" x14ac:dyDescent="0.25">
      <c r="A207" s="4" t="s">
        <v>25</v>
      </c>
      <c r="B207" s="25" t="s">
        <v>13</v>
      </c>
      <c r="C207" s="26">
        <f>SUM(C208:C215)</f>
        <v>2087.2599999999998</v>
      </c>
      <c r="D207" s="27">
        <f>SUM(D208:D215)</f>
        <v>2183</v>
      </c>
      <c r="E207" s="27">
        <f>SUM(E208:E215)</f>
        <v>3114</v>
      </c>
      <c r="F207" s="27">
        <f>SUM(F208:F215)</f>
        <v>3502</v>
      </c>
      <c r="G207" s="6">
        <f t="shared" si="29"/>
        <v>1.045868746586434</v>
      </c>
      <c r="H207" s="6">
        <f t="shared" si="30"/>
        <v>1.4919080517041481</v>
      </c>
      <c r="I207" s="6">
        <f t="shared" si="31"/>
        <v>1.677797686919694</v>
      </c>
      <c r="J207" s="84">
        <f t="shared" si="28"/>
        <v>3.0268418046830381</v>
      </c>
      <c r="K207" s="7">
        <f>SUM(K208:K215)</f>
        <v>106</v>
      </c>
    </row>
    <row r="208" spans="1:11" ht="31.5" customHeight="1" x14ac:dyDescent="0.25">
      <c r="A208" s="10">
        <v>1</v>
      </c>
      <c r="B208" s="64" t="s">
        <v>315</v>
      </c>
      <c r="C208" s="8">
        <v>85.4</v>
      </c>
      <c r="D208" s="9">
        <v>121</v>
      </c>
      <c r="E208" s="9">
        <v>97</v>
      </c>
      <c r="F208" s="9">
        <v>97</v>
      </c>
      <c r="G208" s="8">
        <f t="shared" si="29"/>
        <v>1.4168618266978921</v>
      </c>
      <c r="H208" s="8">
        <f t="shared" si="30"/>
        <v>1.135831381733021</v>
      </c>
      <c r="I208" s="8">
        <f t="shared" si="31"/>
        <v>1.135831381733021</v>
      </c>
      <c r="J208" s="70">
        <f t="shared" si="28"/>
        <v>4.1237113402061851</v>
      </c>
      <c r="K208" s="9">
        <v>4</v>
      </c>
    </row>
    <row r="209" spans="1:11" x14ac:dyDescent="0.25">
      <c r="A209" s="10">
        <v>2</v>
      </c>
      <c r="B209" s="64" t="s">
        <v>183</v>
      </c>
      <c r="C209" s="8">
        <v>229.7</v>
      </c>
      <c r="D209" s="9">
        <v>184</v>
      </c>
      <c r="E209" s="9">
        <v>184</v>
      </c>
      <c r="F209" s="9">
        <v>275</v>
      </c>
      <c r="G209" s="8">
        <f t="shared" si="29"/>
        <v>0.80104484109708318</v>
      </c>
      <c r="H209" s="8">
        <f t="shared" si="30"/>
        <v>0.80104484109708318</v>
      </c>
      <c r="I209" s="8">
        <f t="shared" si="31"/>
        <v>1.197213757074445</v>
      </c>
      <c r="J209" s="70">
        <f t="shared" si="28"/>
        <v>2.9090909090909092</v>
      </c>
      <c r="K209" s="9">
        <v>8</v>
      </c>
    </row>
    <row r="210" spans="1:11" x14ac:dyDescent="0.25">
      <c r="A210" s="10">
        <v>3</v>
      </c>
      <c r="B210" s="64" t="s">
        <v>184</v>
      </c>
      <c r="C210" s="8">
        <v>276.7</v>
      </c>
      <c r="D210" s="9">
        <v>184</v>
      </c>
      <c r="E210" s="9">
        <v>184</v>
      </c>
      <c r="F210" s="9">
        <v>332</v>
      </c>
      <c r="G210" s="8">
        <f t="shared" si="29"/>
        <v>0.66498012287676189</v>
      </c>
      <c r="H210" s="8">
        <f t="shared" si="30"/>
        <v>0.66498012287676189</v>
      </c>
      <c r="I210" s="8">
        <f t="shared" si="31"/>
        <v>1.1998554391037224</v>
      </c>
      <c r="J210" s="70">
        <f t="shared" si="28"/>
        <v>2.7108433734939759</v>
      </c>
      <c r="K210" s="9">
        <v>9</v>
      </c>
    </row>
    <row r="211" spans="1:11" x14ac:dyDescent="0.25">
      <c r="A211" s="10">
        <v>4</v>
      </c>
      <c r="B211" s="64" t="s">
        <v>185</v>
      </c>
      <c r="C211" s="8">
        <v>185.6</v>
      </c>
      <c r="D211" s="9">
        <v>300</v>
      </c>
      <c r="E211" s="9">
        <v>340</v>
      </c>
      <c r="F211" s="9">
        <v>370</v>
      </c>
      <c r="G211" s="8">
        <f t="shared" si="29"/>
        <v>1.6163793103448276</v>
      </c>
      <c r="H211" s="8">
        <f t="shared" si="30"/>
        <v>1.8318965517241379</v>
      </c>
      <c r="I211" s="8">
        <f t="shared" si="31"/>
        <v>1.9935344827586208</v>
      </c>
      <c r="J211" s="70">
        <f t="shared" si="28"/>
        <v>3.2432432432432434</v>
      </c>
      <c r="K211" s="9">
        <v>12</v>
      </c>
    </row>
    <row r="212" spans="1:11" x14ac:dyDescent="0.25">
      <c r="A212" s="10">
        <v>5</v>
      </c>
      <c r="B212" s="64" t="s">
        <v>186</v>
      </c>
      <c r="C212" s="8">
        <v>242.5</v>
      </c>
      <c r="D212" s="9">
        <v>280</v>
      </c>
      <c r="E212" s="9">
        <v>631</v>
      </c>
      <c r="F212" s="9">
        <v>631</v>
      </c>
      <c r="G212" s="8">
        <f t="shared" si="29"/>
        <v>1.1546391752577319</v>
      </c>
      <c r="H212" s="8">
        <f t="shared" si="30"/>
        <v>2.6020618556701032</v>
      </c>
      <c r="I212" s="8">
        <f t="shared" si="31"/>
        <v>2.6020618556701032</v>
      </c>
      <c r="J212" s="70">
        <f t="shared" si="28"/>
        <v>4.9128367670364499</v>
      </c>
      <c r="K212" s="9">
        <v>31</v>
      </c>
    </row>
    <row r="213" spans="1:11" s="58" customFormat="1" x14ac:dyDescent="0.25">
      <c r="A213" s="10">
        <v>6</v>
      </c>
      <c r="B213" s="64" t="s">
        <v>187</v>
      </c>
      <c r="C213" s="8">
        <v>331.7</v>
      </c>
      <c r="D213" s="9">
        <v>286</v>
      </c>
      <c r="E213" s="9">
        <v>268</v>
      </c>
      <c r="F213" s="9">
        <v>398</v>
      </c>
      <c r="G213" s="8">
        <f t="shared" si="29"/>
        <v>0.86222490201989754</v>
      </c>
      <c r="H213" s="8">
        <f t="shared" si="30"/>
        <v>0.80795899909556834</v>
      </c>
      <c r="I213" s="8">
        <f t="shared" si="31"/>
        <v>1.1998794091046125</v>
      </c>
      <c r="J213" s="70">
        <f t="shared" si="28"/>
        <v>3.0150753768844223</v>
      </c>
      <c r="K213" s="9">
        <v>12</v>
      </c>
    </row>
    <row r="214" spans="1:11" x14ac:dyDescent="0.25">
      <c r="A214" s="10">
        <v>7</v>
      </c>
      <c r="B214" s="64" t="s">
        <v>303</v>
      </c>
      <c r="C214" s="8">
        <v>603.5</v>
      </c>
      <c r="D214" s="9">
        <v>750</v>
      </c>
      <c r="E214" s="9">
        <v>1332</v>
      </c>
      <c r="F214" s="9">
        <v>1321</v>
      </c>
      <c r="G214" s="8">
        <f t="shared" si="29"/>
        <v>1.2427506213753108</v>
      </c>
      <c r="H214" s="8">
        <f t="shared" si="30"/>
        <v>2.2071251035625519</v>
      </c>
      <c r="I214" s="8">
        <f t="shared" si="31"/>
        <v>2.1888980944490473</v>
      </c>
      <c r="J214" s="70">
        <f t="shared" si="28"/>
        <v>2.2710068130204393</v>
      </c>
      <c r="K214" s="9">
        <v>30</v>
      </c>
    </row>
    <row r="215" spans="1:11" x14ac:dyDescent="0.25">
      <c r="A215" s="11" t="s">
        <v>78</v>
      </c>
      <c r="B215" s="12" t="s">
        <v>17</v>
      </c>
      <c r="C215" s="13">
        <f>SUM(C216:C218)</f>
        <v>132.16</v>
      </c>
      <c r="D215" s="14">
        <f>SUM(D216:D218)</f>
        <v>78</v>
      </c>
      <c r="E215" s="14">
        <f>SUM(E216:E218)</f>
        <v>78</v>
      </c>
      <c r="F215" s="14">
        <f>SUM(F216:F218)</f>
        <v>78</v>
      </c>
      <c r="G215" s="15">
        <v>0</v>
      </c>
      <c r="H215" s="15">
        <v>0</v>
      </c>
      <c r="I215" s="15">
        <v>0</v>
      </c>
      <c r="J215" s="16">
        <v>0</v>
      </c>
      <c r="K215" s="14">
        <f>SUM(K216:K218)</f>
        <v>0</v>
      </c>
    </row>
    <row r="216" spans="1:11" x14ac:dyDescent="0.25">
      <c r="A216" s="18" t="s">
        <v>330</v>
      </c>
      <c r="B216" s="19" t="s">
        <v>255</v>
      </c>
      <c r="C216" s="22">
        <v>14.6</v>
      </c>
      <c r="D216" s="24">
        <v>17</v>
      </c>
      <c r="E216" s="24">
        <v>17</v>
      </c>
      <c r="F216" s="24">
        <v>17</v>
      </c>
      <c r="G216" s="22">
        <f>D216/C216</f>
        <v>1.1643835616438356</v>
      </c>
      <c r="H216" s="22">
        <f>E216/C216</f>
        <v>1.1643835616438356</v>
      </c>
      <c r="I216" s="22">
        <f>F216/C216</f>
        <v>1.1643835616438356</v>
      </c>
      <c r="J216" s="23">
        <v>0</v>
      </c>
      <c r="K216" s="24">
        <v>0</v>
      </c>
    </row>
    <row r="217" spans="1:11" x14ac:dyDescent="0.25">
      <c r="A217" s="18" t="s">
        <v>331</v>
      </c>
      <c r="B217" s="19" t="s">
        <v>256</v>
      </c>
      <c r="C217" s="22">
        <v>10.199999999999999</v>
      </c>
      <c r="D217" s="24">
        <v>26</v>
      </c>
      <c r="E217" s="24">
        <v>26</v>
      </c>
      <c r="F217" s="24">
        <v>26</v>
      </c>
      <c r="G217" s="22">
        <f t="shared" ref="G217:G218" si="32">D217/C217</f>
        <v>2.5490196078431375</v>
      </c>
      <c r="H217" s="22">
        <f t="shared" ref="H217:H218" si="33">E217/C217</f>
        <v>2.5490196078431375</v>
      </c>
      <c r="I217" s="22">
        <f t="shared" ref="I217:I218" si="34">F217/C217</f>
        <v>2.5490196078431375</v>
      </c>
      <c r="J217" s="23">
        <v>0</v>
      </c>
      <c r="K217" s="24">
        <v>0</v>
      </c>
    </row>
    <row r="218" spans="1:11" x14ac:dyDescent="0.25">
      <c r="A218" s="18" t="s">
        <v>332</v>
      </c>
      <c r="B218" s="19" t="s">
        <v>329</v>
      </c>
      <c r="C218" s="22">
        <v>107.36</v>
      </c>
      <c r="D218" s="24">
        <v>35</v>
      </c>
      <c r="E218" s="24">
        <v>35</v>
      </c>
      <c r="F218" s="24">
        <v>35</v>
      </c>
      <c r="G218" s="22">
        <f t="shared" si="32"/>
        <v>0.32600596125186287</v>
      </c>
      <c r="H218" s="22">
        <f t="shared" si="33"/>
        <v>0.32600596125186287</v>
      </c>
      <c r="I218" s="22">
        <f t="shared" si="34"/>
        <v>0.32600596125186287</v>
      </c>
      <c r="J218" s="23">
        <v>0</v>
      </c>
      <c r="K218" s="24">
        <v>0</v>
      </c>
    </row>
    <row r="219" spans="1:11" x14ac:dyDescent="0.25">
      <c r="A219" s="4" t="s">
        <v>26</v>
      </c>
      <c r="B219" s="5" t="s">
        <v>14</v>
      </c>
      <c r="C219" s="6">
        <f>SUM(C220:C225)</f>
        <v>890.29</v>
      </c>
      <c r="D219" s="7">
        <f>SUM(D220:D225)</f>
        <v>1454</v>
      </c>
      <c r="E219" s="7">
        <f>SUM(E220:E225)</f>
        <v>1454</v>
      </c>
      <c r="F219" s="7">
        <f>SUM(F220:F225)</f>
        <v>1454</v>
      </c>
      <c r="G219" s="6">
        <f t="shared" si="29"/>
        <v>1.6331757067921688</v>
      </c>
      <c r="H219" s="6">
        <f t="shared" si="30"/>
        <v>1.6331757067921688</v>
      </c>
      <c r="I219" s="6">
        <f t="shared" si="31"/>
        <v>1.6331757067921688</v>
      </c>
      <c r="J219" s="84">
        <f t="shared" si="28"/>
        <v>2.6134800550206325</v>
      </c>
      <c r="K219" s="7">
        <f>SUM(K220:K225)</f>
        <v>38</v>
      </c>
    </row>
    <row r="220" spans="1:11" x14ac:dyDescent="0.25">
      <c r="A220" s="10">
        <v>1</v>
      </c>
      <c r="B220" s="64" t="s">
        <v>349</v>
      </c>
      <c r="C220" s="8">
        <v>76.3</v>
      </c>
      <c r="D220" s="9">
        <v>110</v>
      </c>
      <c r="E220" s="9">
        <v>110</v>
      </c>
      <c r="F220" s="9">
        <v>110</v>
      </c>
      <c r="G220" s="8">
        <f t="shared" si="29"/>
        <v>1.4416775884665793</v>
      </c>
      <c r="H220" s="8">
        <f t="shared" si="30"/>
        <v>1.4416775884665793</v>
      </c>
      <c r="I220" s="8">
        <f t="shared" si="31"/>
        <v>1.4416775884665793</v>
      </c>
      <c r="J220" s="70">
        <f t="shared" si="28"/>
        <v>4.5454545454545459</v>
      </c>
      <c r="K220" s="9">
        <v>5</v>
      </c>
    </row>
    <row r="221" spans="1:11" x14ac:dyDescent="0.25">
      <c r="A221" s="10">
        <v>2</v>
      </c>
      <c r="B221" s="64" t="s">
        <v>298</v>
      </c>
      <c r="C221" s="8">
        <v>134.6</v>
      </c>
      <c r="D221" s="9">
        <v>165</v>
      </c>
      <c r="E221" s="9">
        <v>165</v>
      </c>
      <c r="F221" s="9">
        <v>165</v>
      </c>
      <c r="G221" s="8">
        <f t="shared" ref="G221:G222" si="35">D221/C221</f>
        <v>1.2258543833580982</v>
      </c>
      <c r="H221" s="8">
        <f t="shared" ref="H221:H222" si="36">E221/C221</f>
        <v>1.2258543833580982</v>
      </c>
      <c r="I221" s="8">
        <f t="shared" ref="I221:I222" si="37">F221/C221</f>
        <v>1.2258543833580982</v>
      </c>
      <c r="J221" s="70">
        <f t="shared" ref="J221:J223" si="38">K221*100/F221</f>
        <v>4.8484848484848486</v>
      </c>
      <c r="K221" s="9">
        <v>8</v>
      </c>
    </row>
    <row r="222" spans="1:11" x14ac:dyDescent="0.25">
      <c r="A222" s="10">
        <v>3</v>
      </c>
      <c r="B222" s="64" t="s">
        <v>357</v>
      </c>
      <c r="C222" s="8">
        <v>153</v>
      </c>
      <c r="D222" s="9">
        <v>456</v>
      </c>
      <c r="E222" s="9">
        <v>456</v>
      </c>
      <c r="F222" s="9">
        <v>456</v>
      </c>
      <c r="G222" s="8">
        <f t="shared" si="35"/>
        <v>2.9803921568627452</v>
      </c>
      <c r="H222" s="8">
        <f t="shared" si="36"/>
        <v>2.9803921568627452</v>
      </c>
      <c r="I222" s="8">
        <f t="shared" si="37"/>
        <v>2.9803921568627452</v>
      </c>
      <c r="J222" s="70">
        <f t="shared" si="38"/>
        <v>4.8245614035087723</v>
      </c>
      <c r="K222" s="9">
        <v>22</v>
      </c>
    </row>
    <row r="223" spans="1:11" x14ac:dyDescent="0.25">
      <c r="A223" s="10">
        <v>4</v>
      </c>
      <c r="B223" s="64" t="s">
        <v>333</v>
      </c>
      <c r="C223" s="8">
        <v>0</v>
      </c>
      <c r="D223" s="9">
        <v>0</v>
      </c>
      <c r="E223" s="9">
        <v>0</v>
      </c>
      <c r="F223" s="9">
        <v>0</v>
      </c>
      <c r="G223" s="8">
        <v>0</v>
      </c>
      <c r="H223" s="8">
        <v>0</v>
      </c>
      <c r="I223" s="8">
        <v>0</v>
      </c>
      <c r="J223" s="70">
        <v>0</v>
      </c>
      <c r="K223" s="9">
        <v>0</v>
      </c>
    </row>
    <row r="224" spans="1:11" x14ac:dyDescent="0.25">
      <c r="A224" s="10">
        <v>5</v>
      </c>
      <c r="B224" s="64" t="s">
        <v>182</v>
      </c>
      <c r="C224" s="8">
        <v>84.3</v>
      </c>
      <c r="D224" s="9">
        <v>100</v>
      </c>
      <c r="E224" s="9">
        <v>100</v>
      </c>
      <c r="F224" s="9">
        <v>100</v>
      </c>
      <c r="G224" s="8">
        <f t="shared" si="29"/>
        <v>1.1862396204033214</v>
      </c>
      <c r="H224" s="8">
        <f t="shared" si="30"/>
        <v>1.1862396204033214</v>
      </c>
      <c r="I224" s="8">
        <f t="shared" si="31"/>
        <v>1.1862396204033214</v>
      </c>
      <c r="J224" s="70">
        <f t="shared" si="28"/>
        <v>3</v>
      </c>
      <c r="K224" s="9">
        <v>3</v>
      </c>
    </row>
    <row r="225" spans="1:11" x14ac:dyDescent="0.25">
      <c r="A225" s="11" t="s">
        <v>76</v>
      </c>
      <c r="B225" s="12" t="s">
        <v>17</v>
      </c>
      <c r="C225" s="13">
        <f>SUM(C226:C239)</f>
        <v>442.09000000000003</v>
      </c>
      <c r="D225" s="14">
        <f>SUM(D226:D239)</f>
        <v>623</v>
      </c>
      <c r="E225" s="14">
        <f>SUM(E226:E239)</f>
        <v>623</v>
      </c>
      <c r="F225" s="14">
        <f>SUM(F226:F239)</f>
        <v>623</v>
      </c>
      <c r="G225" s="15">
        <f t="shared" si="29"/>
        <v>1.4092153181478884</v>
      </c>
      <c r="H225" s="15">
        <f t="shared" si="30"/>
        <v>1.4092153181478884</v>
      </c>
      <c r="I225" s="15">
        <f t="shared" si="31"/>
        <v>1.4092153181478884</v>
      </c>
      <c r="J225" s="16">
        <v>0</v>
      </c>
      <c r="K225" s="14">
        <f>SUM(K226:K239)</f>
        <v>0</v>
      </c>
    </row>
    <row r="226" spans="1:11" x14ac:dyDescent="0.25">
      <c r="A226" s="18" t="s">
        <v>335</v>
      </c>
      <c r="B226" s="19" t="s">
        <v>233</v>
      </c>
      <c r="C226" s="22">
        <v>14.2</v>
      </c>
      <c r="D226" s="24">
        <v>16</v>
      </c>
      <c r="E226" s="24">
        <v>16</v>
      </c>
      <c r="F226" s="24">
        <v>16</v>
      </c>
      <c r="G226" s="22">
        <f>D226/C226</f>
        <v>1.1267605633802817</v>
      </c>
      <c r="H226" s="22">
        <f>E226/C226</f>
        <v>1.1267605633802817</v>
      </c>
      <c r="I226" s="22">
        <f>F226/C226</f>
        <v>1.1267605633802817</v>
      </c>
      <c r="J226" s="23">
        <v>0</v>
      </c>
      <c r="K226" s="24">
        <v>0</v>
      </c>
    </row>
    <row r="227" spans="1:11" x14ac:dyDescent="0.25">
      <c r="A227" s="18" t="s">
        <v>336</v>
      </c>
      <c r="B227" s="19" t="s">
        <v>237</v>
      </c>
      <c r="C227" s="22">
        <v>112.5</v>
      </c>
      <c r="D227" s="24">
        <v>128</v>
      </c>
      <c r="E227" s="24">
        <v>128</v>
      </c>
      <c r="F227" s="24">
        <v>128</v>
      </c>
      <c r="G227" s="22">
        <f t="shared" ref="G227:G239" si="39">D227/C227</f>
        <v>1.1377777777777778</v>
      </c>
      <c r="H227" s="22">
        <f t="shared" ref="H227:H239" si="40">E227/C227</f>
        <v>1.1377777777777778</v>
      </c>
      <c r="I227" s="22">
        <f t="shared" ref="I227:I239" si="41">F227/C227</f>
        <v>1.1377777777777778</v>
      </c>
      <c r="J227" s="23">
        <v>0</v>
      </c>
      <c r="K227" s="24">
        <v>0</v>
      </c>
    </row>
    <row r="228" spans="1:11" x14ac:dyDescent="0.25">
      <c r="A228" s="18" t="s">
        <v>337</v>
      </c>
      <c r="B228" s="19" t="s">
        <v>250</v>
      </c>
      <c r="C228" s="22">
        <v>9.6</v>
      </c>
      <c r="D228" s="24">
        <v>11</v>
      </c>
      <c r="E228" s="24">
        <v>11</v>
      </c>
      <c r="F228" s="24">
        <v>11</v>
      </c>
      <c r="G228" s="22">
        <f t="shared" si="39"/>
        <v>1.1458333333333335</v>
      </c>
      <c r="H228" s="22">
        <f t="shared" si="40"/>
        <v>1.1458333333333335</v>
      </c>
      <c r="I228" s="22">
        <f t="shared" si="41"/>
        <v>1.1458333333333335</v>
      </c>
      <c r="J228" s="23">
        <v>0</v>
      </c>
      <c r="K228" s="24">
        <v>0</v>
      </c>
    </row>
    <row r="229" spans="1:11" x14ac:dyDescent="0.25">
      <c r="A229" s="18" t="s">
        <v>338</v>
      </c>
      <c r="B229" s="19" t="s">
        <v>214</v>
      </c>
      <c r="C229" s="22">
        <v>20.2</v>
      </c>
      <c r="D229" s="24">
        <v>23</v>
      </c>
      <c r="E229" s="24">
        <v>23</v>
      </c>
      <c r="F229" s="24">
        <v>23</v>
      </c>
      <c r="G229" s="22">
        <f t="shared" si="39"/>
        <v>1.1386138613861387</v>
      </c>
      <c r="H229" s="22">
        <f t="shared" si="40"/>
        <v>1.1386138613861387</v>
      </c>
      <c r="I229" s="22">
        <f t="shared" si="41"/>
        <v>1.1386138613861387</v>
      </c>
      <c r="J229" s="23">
        <v>0</v>
      </c>
      <c r="K229" s="24">
        <v>0</v>
      </c>
    </row>
    <row r="230" spans="1:11" x14ac:dyDescent="0.25">
      <c r="A230" s="18" t="s">
        <v>339</v>
      </c>
      <c r="B230" s="19" t="s">
        <v>251</v>
      </c>
      <c r="C230" s="22">
        <v>11.5</v>
      </c>
      <c r="D230" s="24">
        <v>13</v>
      </c>
      <c r="E230" s="24">
        <v>13</v>
      </c>
      <c r="F230" s="24">
        <v>13</v>
      </c>
      <c r="G230" s="22">
        <f t="shared" si="39"/>
        <v>1.1304347826086956</v>
      </c>
      <c r="H230" s="22">
        <f t="shared" si="40"/>
        <v>1.1304347826086956</v>
      </c>
      <c r="I230" s="22">
        <f t="shared" si="41"/>
        <v>1.1304347826086956</v>
      </c>
      <c r="J230" s="23">
        <v>0</v>
      </c>
      <c r="K230" s="24">
        <v>0</v>
      </c>
    </row>
    <row r="231" spans="1:11" x14ac:dyDescent="0.25">
      <c r="A231" s="18" t="s">
        <v>340</v>
      </c>
      <c r="B231" s="19" t="s">
        <v>238</v>
      </c>
      <c r="C231" s="22">
        <v>8.1999999999999993</v>
      </c>
      <c r="D231" s="24">
        <v>9</v>
      </c>
      <c r="E231" s="24">
        <v>9</v>
      </c>
      <c r="F231" s="24">
        <v>9</v>
      </c>
      <c r="G231" s="22">
        <f t="shared" si="39"/>
        <v>1.0975609756097562</v>
      </c>
      <c r="H231" s="22">
        <f t="shared" si="40"/>
        <v>1.0975609756097562</v>
      </c>
      <c r="I231" s="22">
        <f t="shared" si="41"/>
        <v>1.0975609756097562</v>
      </c>
      <c r="J231" s="23">
        <v>0</v>
      </c>
      <c r="K231" s="24">
        <v>0</v>
      </c>
    </row>
    <row r="232" spans="1:11" x14ac:dyDescent="0.25">
      <c r="A232" s="18" t="s">
        <v>341</v>
      </c>
      <c r="B232" s="19" t="s">
        <v>181</v>
      </c>
      <c r="C232" s="22">
        <v>2.5</v>
      </c>
      <c r="D232" s="24">
        <v>3</v>
      </c>
      <c r="E232" s="24">
        <v>3</v>
      </c>
      <c r="F232" s="24">
        <v>3</v>
      </c>
      <c r="G232" s="22">
        <f t="shared" si="39"/>
        <v>1.2</v>
      </c>
      <c r="H232" s="22">
        <f t="shared" si="40"/>
        <v>1.2</v>
      </c>
      <c r="I232" s="22">
        <f t="shared" si="41"/>
        <v>1.2</v>
      </c>
      <c r="J232" s="23">
        <v>0</v>
      </c>
      <c r="K232" s="24">
        <v>0</v>
      </c>
    </row>
    <row r="233" spans="1:11" x14ac:dyDescent="0.25">
      <c r="A233" s="18" t="s">
        <v>342</v>
      </c>
      <c r="B233" s="19" t="s">
        <v>234</v>
      </c>
      <c r="C233" s="22">
        <v>27.8</v>
      </c>
      <c r="D233" s="24">
        <v>52</v>
      </c>
      <c r="E233" s="24">
        <v>52</v>
      </c>
      <c r="F233" s="24">
        <v>52</v>
      </c>
      <c r="G233" s="22">
        <f t="shared" si="39"/>
        <v>1.8705035971223021</v>
      </c>
      <c r="H233" s="22">
        <f t="shared" si="40"/>
        <v>1.8705035971223021</v>
      </c>
      <c r="I233" s="22">
        <f t="shared" si="41"/>
        <v>1.8705035971223021</v>
      </c>
      <c r="J233" s="23">
        <v>0</v>
      </c>
      <c r="K233" s="24">
        <v>0</v>
      </c>
    </row>
    <row r="234" spans="1:11" x14ac:dyDescent="0.25">
      <c r="A234" s="18" t="s">
        <v>343</v>
      </c>
      <c r="B234" s="19" t="s">
        <v>235</v>
      </c>
      <c r="C234" s="22">
        <v>70.099999999999994</v>
      </c>
      <c r="D234" s="24">
        <v>179</v>
      </c>
      <c r="E234" s="24">
        <v>179</v>
      </c>
      <c r="F234" s="24">
        <v>179</v>
      </c>
      <c r="G234" s="22">
        <f t="shared" si="39"/>
        <v>2.5534950071326676</v>
      </c>
      <c r="H234" s="22">
        <f t="shared" si="40"/>
        <v>2.5534950071326676</v>
      </c>
      <c r="I234" s="22">
        <f t="shared" si="41"/>
        <v>2.5534950071326676</v>
      </c>
      <c r="J234" s="23">
        <v>0</v>
      </c>
      <c r="K234" s="24">
        <v>0</v>
      </c>
    </row>
    <row r="235" spans="1:11" x14ac:dyDescent="0.25">
      <c r="A235" s="18" t="s">
        <v>344</v>
      </c>
      <c r="B235" s="19" t="s">
        <v>252</v>
      </c>
      <c r="C235" s="22">
        <v>2.2000000000000002</v>
      </c>
      <c r="D235" s="24">
        <v>3</v>
      </c>
      <c r="E235" s="24">
        <v>3</v>
      </c>
      <c r="F235" s="24">
        <v>3</v>
      </c>
      <c r="G235" s="22">
        <f t="shared" si="39"/>
        <v>1.3636363636363635</v>
      </c>
      <c r="H235" s="22">
        <f t="shared" si="40"/>
        <v>1.3636363636363635</v>
      </c>
      <c r="I235" s="22">
        <f t="shared" si="41"/>
        <v>1.3636363636363635</v>
      </c>
      <c r="J235" s="23">
        <v>0</v>
      </c>
      <c r="K235" s="24">
        <v>0</v>
      </c>
    </row>
    <row r="236" spans="1:11" x14ac:dyDescent="0.25">
      <c r="A236" s="18" t="s">
        <v>345</v>
      </c>
      <c r="B236" s="19" t="s">
        <v>253</v>
      </c>
      <c r="C236" s="22">
        <v>0</v>
      </c>
      <c r="D236" s="24">
        <v>0</v>
      </c>
      <c r="E236" s="24">
        <v>0</v>
      </c>
      <c r="F236" s="24">
        <v>0</v>
      </c>
      <c r="G236" s="22">
        <v>0</v>
      </c>
      <c r="H236" s="22">
        <v>0</v>
      </c>
      <c r="I236" s="22">
        <v>0</v>
      </c>
      <c r="J236" s="23">
        <v>0</v>
      </c>
      <c r="K236" s="24">
        <v>0</v>
      </c>
    </row>
    <row r="237" spans="1:11" x14ac:dyDescent="0.25">
      <c r="A237" s="18" t="s">
        <v>346</v>
      </c>
      <c r="B237" s="19" t="s">
        <v>334</v>
      </c>
      <c r="C237" s="22">
        <v>113.29</v>
      </c>
      <c r="D237" s="24">
        <v>129</v>
      </c>
      <c r="E237" s="24">
        <v>129</v>
      </c>
      <c r="F237" s="24">
        <v>129</v>
      </c>
      <c r="G237" s="22">
        <f t="shared" si="39"/>
        <v>1.1386706681966634</v>
      </c>
      <c r="H237" s="22">
        <f t="shared" si="40"/>
        <v>1.1386706681966634</v>
      </c>
      <c r="I237" s="22">
        <f t="shared" si="41"/>
        <v>1.1386706681966634</v>
      </c>
      <c r="J237" s="23">
        <v>0</v>
      </c>
      <c r="K237" s="24">
        <v>0</v>
      </c>
    </row>
    <row r="238" spans="1:11" x14ac:dyDescent="0.25">
      <c r="A238" s="18" t="s">
        <v>347</v>
      </c>
      <c r="B238" s="19" t="s">
        <v>236</v>
      </c>
      <c r="C238" s="22">
        <v>0</v>
      </c>
      <c r="D238" s="24">
        <v>0</v>
      </c>
      <c r="E238" s="24">
        <v>0</v>
      </c>
      <c r="F238" s="24">
        <v>0</v>
      </c>
      <c r="G238" s="22">
        <v>0</v>
      </c>
      <c r="H238" s="22">
        <v>0</v>
      </c>
      <c r="I238" s="22">
        <v>0</v>
      </c>
      <c r="J238" s="23">
        <v>0</v>
      </c>
      <c r="K238" s="24">
        <v>0</v>
      </c>
    </row>
    <row r="239" spans="1:11" x14ac:dyDescent="0.25">
      <c r="A239" s="18" t="s">
        <v>348</v>
      </c>
      <c r="B239" s="19" t="s">
        <v>254</v>
      </c>
      <c r="C239" s="22">
        <v>50</v>
      </c>
      <c r="D239" s="24">
        <v>57</v>
      </c>
      <c r="E239" s="24">
        <v>57</v>
      </c>
      <c r="F239" s="24">
        <v>57</v>
      </c>
      <c r="G239" s="22">
        <f t="shared" si="39"/>
        <v>1.1399999999999999</v>
      </c>
      <c r="H239" s="22">
        <f t="shared" si="40"/>
        <v>1.1399999999999999</v>
      </c>
      <c r="I239" s="22">
        <f t="shared" si="41"/>
        <v>1.1399999999999999</v>
      </c>
      <c r="J239" s="23">
        <v>0</v>
      </c>
      <c r="K239" s="24">
        <v>0</v>
      </c>
    </row>
    <row r="240" spans="1:11" x14ac:dyDescent="0.25">
      <c r="A240" s="4" t="s">
        <v>27</v>
      </c>
      <c r="B240" s="5" t="s">
        <v>15</v>
      </c>
      <c r="C240" s="26">
        <f>SUM(C241:C281)</f>
        <v>578.38</v>
      </c>
      <c r="D240" s="27">
        <f>SUM(D241:D281)</f>
        <v>1244</v>
      </c>
      <c r="E240" s="27">
        <f>SUM(E241:E281)</f>
        <v>1479</v>
      </c>
      <c r="F240" s="27">
        <f>SUM(F241:F281)</f>
        <v>1482</v>
      </c>
      <c r="G240" s="6">
        <f t="shared" si="29"/>
        <v>2.150835091116567</v>
      </c>
      <c r="H240" s="6">
        <f t="shared" si="30"/>
        <v>2.557142363152253</v>
      </c>
      <c r="I240" s="6">
        <f t="shared" si="31"/>
        <v>2.5623292644973894</v>
      </c>
      <c r="J240" s="84">
        <f t="shared" si="28"/>
        <v>3.3063427800269904</v>
      </c>
      <c r="K240" s="7">
        <f>SUM(K241:K281)</f>
        <v>49</v>
      </c>
    </row>
    <row r="241" spans="1:11" x14ac:dyDescent="0.25">
      <c r="A241" s="66" t="s">
        <v>72</v>
      </c>
      <c r="B241" s="64" t="s">
        <v>276</v>
      </c>
      <c r="C241" s="8">
        <v>7</v>
      </c>
      <c r="D241" s="9">
        <v>0</v>
      </c>
      <c r="E241" s="9">
        <v>0</v>
      </c>
      <c r="F241" s="9">
        <v>0</v>
      </c>
      <c r="G241" s="8">
        <f t="shared" si="29"/>
        <v>0</v>
      </c>
      <c r="H241" s="8">
        <f t="shared" si="30"/>
        <v>0</v>
      </c>
      <c r="I241" s="8">
        <f t="shared" si="31"/>
        <v>0</v>
      </c>
      <c r="J241" s="70">
        <v>0</v>
      </c>
      <c r="K241" s="9">
        <v>0</v>
      </c>
    </row>
    <row r="242" spans="1:11" x14ac:dyDescent="0.25">
      <c r="A242" s="66" t="s">
        <v>71</v>
      </c>
      <c r="B242" s="64" t="s">
        <v>277</v>
      </c>
      <c r="C242" s="8">
        <v>14.2</v>
      </c>
      <c r="D242" s="9">
        <v>35</v>
      </c>
      <c r="E242" s="9">
        <v>39</v>
      </c>
      <c r="F242" s="9">
        <v>38</v>
      </c>
      <c r="G242" s="8">
        <f t="shared" si="29"/>
        <v>2.4647887323943665</v>
      </c>
      <c r="H242" s="8">
        <f t="shared" si="30"/>
        <v>2.746478873239437</v>
      </c>
      <c r="I242" s="8">
        <f t="shared" si="31"/>
        <v>2.676056338028169</v>
      </c>
      <c r="J242" s="70">
        <f t="shared" si="28"/>
        <v>2.6315789473684212</v>
      </c>
      <c r="K242" s="9">
        <v>1</v>
      </c>
    </row>
    <row r="243" spans="1:11" x14ac:dyDescent="0.25">
      <c r="A243" s="66" t="s">
        <v>73</v>
      </c>
      <c r="B243" s="64" t="s">
        <v>171</v>
      </c>
      <c r="C243" s="8">
        <v>0</v>
      </c>
      <c r="D243" s="9">
        <v>0</v>
      </c>
      <c r="E243" s="9">
        <v>0</v>
      </c>
      <c r="F243" s="9">
        <v>0</v>
      </c>
      <c r="G243" s="8">
        <v>0</v>
      </c>
      <c r="H243" s="8">
        <v>0</v>
      </c>
      <c r="I243" s="8">
        <v>0</v>
      </c>
      <c r="J243" s="70">
        <v>0</v>
      </c>
      <c r="K243" s="9">
        <v>0</v>
      </c>
    </row>
    <row r="244" spans="1:11" x14ac:dyDescent="0.25">
      <c r="A244" s="66" t="s">
        <v>74</v>
      </c>
      <c r="B244" s="64" t="s">
        <v>162</v>
      </c>
      <c r="C244" s="8">
        <v>117.8</v>
      </c>
      <c r="D244" s="9">
        <v>295</v>
      </c>
      <c r="E244" s="9">
        <v>377</v>
      </c>
      <c r="F244" s="9">
        <v>377</v>
      </c>
      <c r="G244" s="8">
        <f t="shared" si="29"/>
        <v>2.5042444821731751</v>
      </c>
      <c r="H244" s="8">
        <f t="shared" si="30"/>
        <v>3.2003395585738539</v>
      </c>
      <c r="I244" s="8">
        <f t="shared" si="31"/>
        <v>3.2003395585738539</v>
      </c>
      <c r="J244" s="70">
        <f t="shared" si="28"/>
        <v>2.6525198938992043</v>
      </c>
      <c r="K244" s="9">
        <v>10</v>
      </c>
    </row>
    <row r="245" spans="1:11" x14ac:dyDescent="0.25">
      <c r="A245" s="66" t="s">
        <v>75</v>
      </c>
      <c r="B245" s="64" t="s">
        <v>167</v>
      </c>
      <c r="C245" s="8">
        <v>0</v>
      </c>
      <c r="D245" s="9">
        <v>0</v>
      </c>
      <c r="E245" s="9">
        <v>0</v>
      </c>
      <c r="F245" s="9">
        <v>0</v>
      </c>
      <c r="G245" s="8">
        <v>0</v>
      </c>
      <c r="H245" s="8">
        <v>0</v>
      </c>
      <c r="I245" s="8">
        <v>0</v>
      </c>
      <c r="J245" s="70">
        <v>0</v>
      </c>
      <c r="K245" s="9">
        <v>0</v>
      </c>
    </row>
    <row r="246" spans="1:11" x14ac:dyDescent="0.25">
      <c r="A246" s="66" t="s">
        <v>76</v>
      </c>
      <c r="B246" s="64" t="s">
        <v>163</v>
      </c>
      <c r="C246" s="8">
        <v>24.1</v>
      </c>
      <c r="D246" s="9">
        <v>60</v>
      </c>
      <c r="E246" s="9">
        <v>60</v>
      </c>
      <c r="F246" s="9">
        <v>64</v>
      </c>
      <c r="G246" s="8">
        <f t="shared" si="29"/>
        <v>2.4896265560165975</v>
      </c>
      <c r="H246" s="8">
        <f t="shared" si="30"/>
        <v>2.4896265560165975</v>
      </c>
      <c r="I246" s="8">
        <f t="shared" si="31"/>
        <v>2.6556016597510372</v>
      </c>
      <c r="J246" s="70">
        <f t="shared" si="28"/>
        <v>4.6875</v>
      </c>
      <c r="K246" s="9">
        <v>3</v>
      </c>
    </row>
    <row r="247" spans="1:11" x14ac:dyDescent="0.25">
      <c r="A247" s="66" t="s">
        <v>77</v>
      </c>
      <c r="B247" s="64" t="s">
        <v>164</v>
      </c>
      <c r="C247" s="8">
        <v>0</v>
      </c>
      <c r="D247" s="9">
        <v>0</v>
      </c>
      <c r="E247" s="9">
        <v>0</v>
      </c>
      <c r="F247" s="9">
        <v>0</v>
      </c>
      <c r="G247" s="8">
        <v>0</v>
      </c>
      <c r="H247" s="8">
        <v>0</v>
      </c>
      <c r="I247" s="8">
        <v>0</v>
      </c>
      <c r="J247" s="70">
        <v>0</v>
      </c>
      <c r="K247" s="9">
        <v>0</v>
      </c>
    </row>
    <row r="248" spans="1:11" x14ac:dyDescent="0.25">
      <c r="A248" s="66" t="s">
        <v>78</v>
      </c>
      <c r="B248" s="64" t="s">
        <v>170</v>
      </c>
      <c r="C248" s="8">
        <v>37.5</v>
      </c>
      <c r="D248" s="9">
        <v>90</v>
      </c>
      <c r="E248" s="9">
        <v>90</v>
      </c>
      <c r="F248" s="9">
        <v>90</v>
      </c>
      <c r="G248" s="8">
        <f t="shared" si="29"/>
        <v>2.4</v>
      </c>
      <c r="H248" s="8">
        <f t="shared" si="30"/>
        <v>2.4</v>
      </c>
      <c r="I248" s="8">
        <f t="shared" si="31"/>
        <v>2.4</v>
      </c>
      <c r="J248" s="70">
        <f t="shared" si="28"/>
        <v>3.3333333333333335</v>
      </c>
      <c r="K248" s="9">
        <v>3</v>
      </c>
    </row>
    <row r="249" spans="1:11" x14ac:dyDescent="0.25">
      <c r="A249" s="66" t="s">
        <v>79</v>
      </c>
      <c r="B249" s="64" t="s">
        <v>168</v>
      </c>
      <c r="C249" s="8">
        <v>37.97</v>
      </c>
      <c r="D249" s="9">
        <v>94</v>
      </c>
      <c r="E249" s="9">
        <v>70</v>
      </c>
      <c r="F249" s="9">
        <v>70</v>
      </c>
      <c r="G249" s="8">
        <f t="shared" si="29"/>
        <v>2.4756386621016593</v>
      </c>
      <c r="H249" s="8">
        <f t="shared" si="30"/>
        <v>1.8435607058203847</v>
      </c>
      <c r="I249" s="8">
        <f t="shared" si="31"/>
        <v>1.8435607058203847</v>
      </c>
      <c r="J249" s="70">
        <f t="shared" si="28"/>
        <v>4.2857142857142856</v>
      </c>
      <c r="K249" s="9">
        <v>3</v>
      </c>
    </row>
    <row r="250" spans="1:11" x14ac:dyDescent="0.25">
      <c r="A250" s="66" t="s">
        <v>80</v>
      </c>
      <c r="B250" s="64" t="s">
        <v>169</v>
      </c>
      <c r="C250" s="8">
        <v>0.01</v>
      </c>
      <c r="D250" s="9">
        <v>0</v>
      </c>
      <c r="E250" s="9">
        <v>0</v>
      </c>
      <c r="F250" s="9">
        <v>0</v>
      </c>
      <c r="G250" s="8">
        <f t="shared" si="29"/>
        <v>0</v>
      </c>
      <c r="H250" s="8">
        <f t="shared" si="30"/>
        <v>0</v>
      </c>
      <c r="I250" s="8">
        <f t="shared" si="31"/>
        <v>0</v>
      </c>
      <c r="J250" s="70" t="e">
        <f t="shared" si="28"/>
        <v>#DIV/0!</v>
      </c>
      <c r="K250" s="9">
        <v>0</v>
      </c>
    </row>
    <row r="251" spans="1:11" ht="25.5" x14ac:dyDescent="0.25">
      <c r="A251" s="66" t="s">
        <v>81</v>
      </c>
      <c r="B251" s="64" t="s">
        <v>278</v>
      </c>
      <c r="C251" s="8">
        <v>34.799999999999997</v>
      </c>
      <c r="D251" s="9">
        <v>32</v>
      </c>
      <c r="E251" s="9">
        <v>32</v>
      </c>
      <c r="F251" s="9">
        <v>32</v>
      </c>
      <c r="G251" s="8">
        <f t="shared" si="29"/>
        <v>0.91954022988505757</v>
      </c>
      <c r="H251" s="8">
        <f t="shared" si="30"/>
        <v>0.91954022988505757</v>
      </c>
      <c r="I251" s="8">
        <f t="shared" si="31"/>
        <v>0.91954022988505757</v>
      </c>
      <c r="J251" s="70">
        <f t="shared" si="28"/>
        <v>0</v>
      </c>
      <c r="K251" s="9">
        <v>0</v>
      </c>
    </row>
    <row r="252" spans="1:11" x14ac:dyDescent="0.25">
      <c r="A252" s="66" t="s">
        <v>82</v>
      </c>
      <c r="B252" s="64" t="s">
        <v>174</v>
      </c>
      <c r="C252" s="8">
        <v>0</v>
      </c>
      <c r="D252" s="9">
        <v>0</v>
      </c>
      <c r="E252" s="9">
        <v>0</v>
      </c>
      <c r="F252" s="9">
        <v>0</v>
      </c>
      <c r="G252" s="8">
        <v>0</v>
      </c>
      <c r="H252" s="8">
        <v>0</v>
      </c>
      <c r="I252" s="8">
        <v>0</v>
      </c>
      <c r="J252" s="70">
        <v>0</v>
      </c>
      <c r="K252" s="9">
        <v>0</v>
      </c>
    </row>
    <row r="253" spans="1:11" x14ac:dyDescent="0.25">
      <c r="A253" s="66" t="s">
        <v>83</v>
      </c>
      <c r="B253" s="64" t="s">
        <v>279</v>
      </c>
      <c r="C253" s="8">
        <v>16.3</v>
      </c>
      <c r="D253" s="9">
        <v>41</v>
      </c>
      <c r="E253" s="9">
        <v>17</v>
      </c>
      <c r="F253" s="9">
        <v>17</v>
      </c>
      <c r="G253" s="8">
        <f t="shared" si="29"/>
        <v>2.5153374233128831</v>
      </c>
      <c r="H253" s="8">
        <f t="shared" si="30"/>
        <v>1.0429447852760736</v>
      </c>
      <c r="I253" s="8">
        <f t="shared" si="31"/>
        <v>1.0429447852760736</v>
      </c>
      <c r="J253" s="70">
        <f t="shared" ref="J253:J292" si="42">K253*100/F253</f>
        <v>0</v>
      </c>
      <c r="K253" s="9">
        <v>0</v>
      </c>
    </row>
    <row r="254" spans="1:11" ht="27.75" customHeight="1" x14ac:dyDescent="0.25">
      <c r="A254" s="66" t="s">
        <v>84</v>
      </c>
      <c r="B254" s="64" t="s">
        <v>280</v>
      </c>
      <c r="C254" s="8">
        <v>14.5</v>
      </c>
      <c r="D254" s="9">
        <v>36</v>
      </c>
      <c r="E254" s="9">
        <v>15</v>
      </c>
      <c r="F254" s="9">
        <v>15</v>
      </c>
      <c r="G254" s="8">
        <f t="shared" si="29"/>
        <v>2.4827586206896552</v>
      </c>
      <c r="H254" s="8">
        <f t="shared" si="30"/>
        <v>1.0344827586206897</v>
      </c>
      <c r="I254" s="8">
        <f t="shared" si="31"/>
        <v>1.0344827586206897</v>
      </c>
      <c r="J254" s="70">
        <f t="shared" si="42"/>
        <v>0</v>
      </c>
      <c r="K254" s="9">
        <v>0</v>
      </c>
    </row>
    <row r="255" spans="1:11" ht="28.5" customHeight="1" x14ac:dyDescent="0.25">
      <c r="A255" s="66" t="s">
        <v>85</v>
      </c>
      <c r="B255" s="64" t="s">
        <v>281</v>
      </c>
      <c r="C255" s="8">
        <v>34.200000000000003</v>
      </c>
      <c r="D255" s="9">
        <v>86</v>
      </c>
      <c r="E255" s="9">
        <v>36</v>
      </c>
      <c r="F255" s="9">
        <v>36</v>
      </c>
      <c r="G255" s="8">
        <f t="shared" ref="G255:G292" si="43">D255/C255</f>
        <v>2.5146198830409356</v>
      </c>
      <c r="H255" s="8">
        <f t="shared" ref="H255:H292" si="44">E255/C255</f>
        <v>1.0526315789473684</v>
      </c>
      <c r="I255" s="8">
        <f t="shared" ref="I255:I292" si="45">F255/C255</f>
        <v>1.0526315789473684</v>
      </c>
      <c r="J255" s="70">
        <f t="shared" si="42"/>
        <v>2.7777777777777777</v>
      </c>
      <c r="K255" s="9">
        <v>1</v>
      </c>
    </row>
    <row r="256" spans="1:11" ht="28.5" customHeight="1" x14ac:dyDescent="0.25">
      <c r="A256" s="66" t="s">
        <v>86</v>
      </c>
      <c r="B256" s="64" t="s">
        <v>161</v>
      </c>
      <c r="C256" s="8">
        <v>0</v>
      </c>
      <c r="D256" s="9">
        <v>0</v>
      </c>
      <c r="E256" s="9">
        <v>0</v>
      </c>
      <c r="F256" s="9">
        <v>0</v>
      </c>
      <c r="G256" s="8">
        <v>0</v>
      </c>
      <c r="H256" s="8">
        <v>0</v>
      </c>
      <c r="I256" s="8">
        <v>0</v>
      </c>
      <c r="J256" s="70">
        <v>0</v>
      </c>
      <c r="K256" s="9">
        <v>0</v>
      </c>
    </row>
    <row r="257" spans="1:11" ht="27.75" customHeight="1" x14ac:dyDescent="0.25">
      <c r="A257" s="66" t="s">
        <v>87</v>
      </c>
      <c r="B257" s="64" t="s">
        <v>282</v>
      </c>
      <c r="C257" s="8">
        <v>0</v>
      </c>
      <c r="D257" s="9">
        <v>0</v>
      </c>
      <c r="E257" s="9">
        <v>0</v>
      </c>
      <c r="F257" s="9">
        <v>0</v>
      </c>
      <c r="G257" s="8">
        <v>0</v>
      </c>
      <c r="H257" s="8">
        <v>0</v>
      </c>
      <c r="I257" s="8">
        <v>0</v>
      </c>
      <c r="J257" s="70">
        <v>0</v>
      </c>
      <c r="K257" s="9">
        <v>0</v>
      </c>
    </row>
    <row r="258" spans="1:11" x14ac:dyDescent="0.25">
      <c r="A258" s="66" t="s">
        <v>88</v>
      </c>
      <c r="B258" s="64" t="s">
        <v>304</v>
      </c>
      <c r="C258" s="8">
        <v>0</v>
      </c>
      <c r="D258" s="9">
        <v>0</v>
      </c>
      <c r="E258" s="9">
        <v>0</v>
      </c>
      <c r="F258" s="9">
        <v>0</v>
      </c>
      <c r="G258" s="8">
        <v>0</v>
      </c>
      <c r="H258" s="8">
        <v>0</v>
      </c>
      <c r="I258" s="8">
        <v>0</v>
      </c>
      <c r="J258" s="70">
        <v>0</v>
      </c>
      <c r="K258" s="9">
        <v>0</v>
      </c>
    </row>
    <row r="259" spans="1:11" ht="25.5" x14ac:dyDescent="0.25">
      <c r="A259" s="66" t="s">
        <v>89</v>
      </c>
      <c r="B259" s="64" t="s">
        <v>305</v>
      </c>
      <c r="C259" s="8">
        <v>2.5</v>
      </c>
      <c r="D259" s="9">
        <v>0</v>
      </c>
      <c r="E259" s="9">
        <v>0</v>
      </c>
      <c r="F259" s="9">
        <v>0</v>
      </c>
      <c r="G259" s="8">
        <f t="shared" si="43"/>
        <v>0</v>
      </c>
      <c r="H259" s="8">
        <f t="shared" si="44"/>
        <v>0</v>
      </c>
      <c r="I259" s="8">
        <f t="shared" si="45"/>
        <v>0</v>
      </c>
      <c r="J259" s="70">
        <v>0</v>
      </c>
      <c r="K259" s="9">
        <v>0</v>
      </c>
    </row>
    <row r="260" spans="1:11" x14ac:dyDescent="0.25">
      <c r="A260" s="66" t="s">
        <v>90</v>
      </c>
      <c r="B260" s="64" t="s">
        <v>306</v>
      </c>
      <c r="C260" s="8">
        <v>12.9</v>
      </c>
      <c r="D260" s="9">
        <v>32</v>
      </c>
      <c r="E260" s="9">
        <v>14</v>
      </c>
      <c r="F260" s="9">
        <v>14</v>
      </c>
      <c r="G260" s="8">
        <f t="shared" si="43"/>
        <v>2.4806201550387597</v>
      </c>
      <c r="H260" s="8">
        <f t="shared" si="44"/>
        <v>1.0852713178294573</v>
      </c>
      <c r="I260" s="8">
        <f t="shared" si="45"/>
        <v>1.0852713178294573</v>
      </c>
      <c r="J260" s="70">
        <f t="shared" si="42"/>
        <v>0</v>
      </c>
      <c r="K260" s="9">
        <v>0</v>
      </c>
    </row>
    <row r="261" spans="1:11" ht="25.5" x14ac:dyDescent="0.25">
      <c r="A261" s="66" t="s">
        <v>91</v>
      </c>
      <c r="B261" s="64" t="s">
        <v>317</v>
      </c>
      <c r="C261" s="8">
        <v>0</v>
      </c>
      <c r="D261" s="9">
        <v>0</v>
      </c>
      <c r="E261" s="9">
        <v>0</v>
      </c>
      <c r="F261" s="9">
        <v>0</v>
      </c>
      <c r="G261" s="8">
        <v>0</v>
      </c>
      <c r="H261" s="8">
        <v>0</v>
      </c>
      <c r="I261" s="8">
        <v>0</v>
      </c>
      <c r="J261" s="70">
        <v>0</v>
      </c>
      <c r="K261" s="9">
        <v>0</v>
      </c>
    </row>
    <row r="262" spans="1:11" x14ac:dyDescent="0.25">
      <c r="A262" s="66" t="s">
        <v>92</v>
      </c>
      <c r="B262" s="64" t="s">
        <v>307</v>
      </c>
      <c r="C262" s="8">
        <v>0</v>
      </c>
      <c r="D262" s="9">
        <v>0</v>
      </c>
      <c r="E262" s="9">
        <v>0</v>
      </c>
      <c r="F262" s="9">
        <v>0</v>
      </c>
      <c r="G262" s="8">
        <v>0</v>
      </c>
      <c r="H262" s="8">
        <v>0</v>
      </c>
      <c r="I262" s="8">
        <v>0</v>
      </c>
      <c r="J262" s="70">
        <v>0</v>
      </c>
      <c r="K262" s="9">
        <v>0</v>
      </c>
    </row>
    <row r="263" spans="1:11" x14ac:dyDescent="0.25">
      <c r="A263" s="66" t="s">
        <v>93</v>
      </c>
      <c r="B263" s="64" t="s">
        <v>314</v>
      </c>
      <c r="C263" s="8">
        <v>0</v>
      </c>
      <c r="D263" s="9">
        <v>0</v>
      </c>
      <c r="E263" s="9">
        <v>0</v>
      </c>
      <c r="F263" s="9">
        <v>0</v>
      </c>
      <c r="G263" s="8">
        <v>0</v>
      </c>
      <c r="H263" s="8">
        <v>0</v>
      </c>
      <c r="I263" s="8">
        <v>0</v>
      </c>
      <c r="J263" s="70">
        <v>0</v>
      </c>
      <c r="K263" s="9">
        <v>0</v>
      </c>
    </row>
    <row r="264" spans="1:11" s="47" customFormat="1" x14ac:dyDescent="0.25">
      <c r="A264" s="66" t="s">
        <v>142</v>
      </c>
      <c r="B264" s="64" t="s">
        <v>371</v>
      </c>
      <c r="C264" s="8">
        <v>0</v>
      </c>
      <c r="D264" s="9">
        <v>0</v>
      </c>
      <c r="E264" s="9">
        <v>0</v>
      </c>
      <c r="F264" s="9">
        <v>0</v>
      </c>
      <c r="G264" s="8">
        <v>0</v>
      </c>
      <c r="H264" s="8">
        <v>0</v>
      </c>
      <c r="I264" s="8">
        <v>0</v>
      </c>
      <c r="J264" s="70">
        <v>0</v>
      </c>
      <c r="K264" s="9">
        <v>0</v>
      </c>
    </row>
    <row r="265" spans="1:11" ht="25.5" x14ac:dyDescent="0.25">
      <c r="A265" s="66" t="s">
        <v>143</v>
      </c>
      <c r="B265" s="64" t="s">
        <v>283</v>
      </c>
      <c r="C265" s="8">
        <v>14</v>
      </c>
      <c r="D265" s="9">
        <v>35</v>
      </c>
      <c r="E265" s="9">
        <v>15</v>
      </c>
      <c r="F265" s="9">
        <v>15</v>
      </c>
      <c r="G265" s="8">
        <f t="shared" si="43"/>
        <v>2.5</v>
      </c>
      <c r="H265" s="8">
        <f t="shared" si="44"/>
        <v>1.0714285714285714</v>
      </c>
      <c r="I265" s="8">
        <f t="shared" si="45"/>
        <v>1.0714285714285714</v>
      </c>
      <c r="J265" s="70">
        <f t="shared" si="42"/>
        <v>0</v>
      </c>
      <c r="K265" s="9">
        <v>0</v>
      </c>
    </row>
    <row r="266" spans="1:11" x14ac:dyDescent="0.25">
      <c r="A266" s="66" t="s">
        <v>39</v>
      </c>
      <c r="B266" s="64" t="s">
        <v>165</v>
      </c>
      <c r="C266" s="8">
        <v>6.4</v>
      </c>
      <c r="D266" s="9">
        <v>14</v>
      </c>
      <c r="E266" s="9">
        <v>7</v>
      </c>
      <c r="F266" s="9">
        <v>7</v>
      </c>
      <c r="G266" s="8">
        <f t="shared" si="43"/>
        <v>2.1875</v>
      </c>
      <c r="H266" s="8">
        <f t="shared" si="44"/>
        <v>1.09375</v>
      </c>
      <c r="I266" s="8">
        <f t="shared" si="45"/>
        <v>1.09375</v>
      </c>
      <c r="J266" s="70">
        <f t="shared" si="42"/>
        <v>0</v>
      </c>
      <c r="K266" s="9">
        <v>0</v>
      </c>
    </row>
    <row r="267" spans="1:11" ht="25.5" x14ac:dyDescent="0.25">
      <c r="A267" s="66" t="s">
        <v>144</v>
      </c>
      <c r="B267" s="64" t="s">
        <v>166</v>
      </c>
      <c r="C267" s="8">
        <v>1.3</v>
      </c>
      <c r="D267" s="9">
        <v>0</v>
      </c>
      <c r="E267" s="9">
        <v>1</v>
      </c>
      <c r="F267" s="9">
        <v>1</v>
      </c>
      <c r="G267" s="8">
        <f t="shared" si="43"/>
        <v>0</v>
      </c>
      <c r="H267" s="8">
        <f t="shared" si="44"/>
        <v>0.76923076923076916</v>
      </c>
      <c r="I267" s="8">
        <f t="shared" si="45"/>
        <v>0.76923076923076916</v>
      </c>
      <c r="J267" s="70">
        <v>0</v>
      </c>
      <c r="K267" s="9">
        <v>0</v>
      </c>
    </row>
    <row r="268" spans="1:11" x14ac:dyDescent="0.25">
      <c r="A268" s="66" t="s">
        <v>145</v>
      </c>
      <c r="B268" s="64" t="s">
        <v>179</v>
      </c>
      <c r="C268" s="8">
        <v>0</v>
      </c>
      <c r="D268" s="9">
        <v>0</v>
      </c>
      <c r="E268" s="9">
        <v>0</v>
      </c>
      <c r="F268" s="9">
        <v>0</v>
      </c>
      <c r="G268" s="8">
        <v>0</v>
      </c>
      <c r="H268" s="8">
        <v>0</v>
      </c>
      <c r="I268" s="8">
        <v>0</v>
      </c>
      <c r="J268" s="70">
        <v>0</v>
      </c>
      <c r="K268" s="9">
        <v>0</v>
      </c>
    </row>
    <row r="269" spans="1:11" x14ac:dyDescent="0.25">
      <c r="A269" s="66" t="s">
        <v>146</v>
      </c>
      <c r="B269" s="64" t="s">
        <v>172</v>
      </c>
      <c r="C269" s="8">
        <v>26.7</v>
      </c>
      <c r="D269" s="9">
        <v>67</v>
      </c>
      <c r="E269" s="9">
        <v>108</v>
      </c>
      <c r="F269" s="9">
        <v>108</v>
      </c>
      <c r="G269" s="8">
        <f t="shared" si="43"/>
        <v>2.5093632958801497</v>
      </c>
      <c r="H269" s="8">
        <f t="shared" si="44"/>
        <v>4.0449438202247192</v>
      </c>
      <c r="I269" s="8">
        <f t="shared" si="45"/>
        <v>4.0449438202247192</v>
      </c>
      <c r="J269" s="70">
        <f t="shared" si="42"/>
        <v>4.6296296296296298</v>
      </c>
      <c r="K269" s="9">
        <v>5</v>
      </c>
    </row>
    <row r="270" spans="1:11" x14ac:dyDescent="0.25">
      <c r="A270" s="66" t="s">
        <v>147</v>
      </c>
      <c r="B270" s="64" t="s">
        <v>173</v>
      </c>
      <c r="C270" s="8">
        <v>85.2</v>
      </c>
      <c r="D270" s="9">
        <v>213</v>
      </c>
      <c r="E270" s="9">
        <v>467</v>
      </c>
      <c r="F270" s="9">
        <v>467</v>
      </c>
      <c r="G270" s="8">
        <f t="shared" si="43"/>
        <v>2.5</v>
      </c>
      <c r="H270" s="8">
        <f t="shared" si="44"/>
        <v>5.481220657276995</v>
      </c>
      <c r="I270" s="8">
        <f t="shared" si="45"/>
        <v>5.481220657276995</v>
      </c>
      <c r="J270" s="70">
        <f t="shared" si="42"/>
        <v>4.925053533190578</v>
      </c>
      <c r="K270" s="9">
        <v>23</v>
      </c>
    </row>
    <row r="271" spans="1:11" s="47" customFormat="1" x14ac:dyDescent="0.25">
      <c r="A271" s="66" t="s">
        <v>148</v>
      </c>
      <c r="B271" s="64" t="s">
        <v>284</v>
      </c>
      <c r="C271" s="8">
        <v>0</v>
      </c>
      <c r="D271" s="9">
        <v>0</v>
      </c>
      <c r="E271" s="9">
        <v>0</v>
      </c>
      <c r="F271" s="9">
        <v>0</v>
      </c>
      <c r="G271" s="8">
        <v>0</v>
      </c>
      <c r="H271" s="8">
        <v>0</v>
      </c>
      <c r="I271" s="8">
        <v>0</v>
      </c>
      <c r="J271" s="70">
        <v>0</v>
      </c>
      <c r="K271" s="9">
        <v>0</v>
      </c>
    </row>
    <row r="272" spans="1:11" x14ac:dyDescent="0.25">
      <c r="A272" s="66" t="s">
        <v>149</v>
      </c>
      <c r="B272" s="64" t="s">
        <v>175</v>
      </c>
      <c r="C272" s="8">
        <v>0</v>
      </c>
      <c r="D272" s="9">
        <v>0</v>
      </c>
      <c r="E272" s="9">
        <v>0</v>
      </c>
      <c r="F272" s="9">
        <v>0</v>
      </c>
      <c r="G272" s="8">
        <v>0</v>
      </c>
      <c r="H272" s="8">
        <v>0</v>
      </c>
      <c r="I272" s="8">
        <v>0</v>
      </c>
      <c r="J272" s="70">
        <v>0</v>
      </c>
      <c r="K272" s="9">
        <v>0</v>
      </c>
    </row>
    <row r="273" spans="1:11" x14ac:dyDescent="0.25">
      <c r="A273" s="66" t="s">
        <v>150</v>
      </c>
      <c r="B273" s="64" t="s">
        <v>176</v>
      </c>
      <c r="C273" s="8">
        <v>0</v>
      </c>
      <c r="D273" s="9">
        <v>0</v>
      </c>
      <c r="E273" s="9">
        <v>0</v>
      </c>
      <c r="F273" s="9">
        <v>0</v>
      </c>
      <c r="G273" s="8">
        <v>0</v>
      </c>
      <c r="H273" s="8">
        <v>0</v>
      </c>
      <c r="I273" s="8">
        <v>0</v>
      </c>
      <c r="J273" s="70">
        <v>0</v>
      </c>
      <c r="K273" s="9">
        <v>0</v>
      </c>
    </row>
    <row r="274" spans="1:11" x14ac:dyDescent="0.25">
      <c r="A274" s="66" t="s">
        <v>151</v>
      </c>
      <c r="B274" s="64" t="s">
        <v>180</v>
      </c>
      <c r="C274" s="8">
        <v>13.6</v>
      </c>
      <c r="D274" s="9">
        <v>34</v>
      </c>
      <c r="E274" s="9">
        <v>21</v>
      </c>
      <c r="F274" s="9">
        <v>21</v>
      </c>
      <c r="G274" s="8">
        <f t="shared" si="43"/>
        <v>2.5</v>
      </c>
      <c r="H274" s="8">
        <f t="shared" si="44"/>
        <v>1.5441176470588236</v>
      </c>
      <c r="I274" s="8">
        <f t="shared" si="45"/>
        <v>1.5441176470588236</v>
      </c>
      <c r="J274" s="70">
        <f t="shared" si="42"/>
        <v>0</v>
      </c>
      <c r="K274" s="9">
        <v>0</v>
      </c>
    </row>
    <row r="275" spans="1:11" x14ac:dyDescent="0.25">
      <c r="A275" s="66" t="s">
        <v>219</v>
      </c>
      <c r="B275" s="64" t="s">
        <v>177</v>
      </c>
      <c r="C275" s="8">
        <v>0</v>
      </c>
      <c r="D275" s="9">
        <v>0</v>
      </c>
      <c r="E275" s="9">
        <v>0</v>
      </c>
      <c r="F275" s="9">
        <v>0</v>
      </c>
      <c r="G275" s="8">
        <v>0</v>
      </c>
      <c r="H275" s="8">
        <v>0</v>
      </c>
      <c r="I275" s="8">
        <v>0</v>
      </c>
      <c r="J275" s="70">
        <v>0</v>
      </c>
      <c r="K275" s="9">
        <v>0</v>
      </c>
    </row>
    <row r="276" spans="1:11" x14ac:dyDescent="0.25">
      <c r="A276" s="66" t="s">
        <v>221</v>
      </c>
      <c r="B276" s="64" t="s">
        <v>178</v>
      </c>
      <c r="C276" s="8">
        <v>0</v>
      </c>
      <c r="D276" s="9">
        <v>0</v>
      </c>
      <c r="E276" s="9">
        <v>0</v>
      </c>
      <c r="F276" s="9">
        <v>0</v>
      </c>
      <c r="G276" s="8">
        <v>0</v>
      </c>
      <c r="H276" s="8">
        <v>0</v>
      </c>
      <c r="I276" s="8">
        <v>0</v>
      </c>
      <c r="J276" s="70">
        <v>0</v>
      </c>
      <c r="K276" s="9">
        <v>0</v>
      </c>
    </row>
    <row r="277" spans="1:11" x14ac:dyDescent="0.25">
      <c r="A277" s="66" t="s">
        <v>222</v>
      </c>
      <c r="B277" s="64" t="s">
        <v>350</v>
      </c>
      <c r="C277" s="8">
        <v>0</v>
      </c>
      <c r="D277" s="9">
        <v>0</v>
      </c>
      <c r="E277" s="9">
        <v>0</v>
      </c>
      <c r="F277" s="9">
        <v>0</v>
      </c>
      <c r="G277" s="8">
        <v>0</v>
      </c>
      <c r="H277" s="8">
        <v>0</v>
      </c>
      <c r="I277" s="8">
        <v>0</v>
      </c>
      <c r="J277" s="70">
        <v>0</v>
      </c>
      <c r="K277" s="9">
        <v>0</v>
      </c>
    </row>
    <row r="278" spans="1:11" ht="28.5" customHeight="1" x14ac:dyDescent="0.25">
      <c r="A278" s="66" t="s">
        <v>204</v>
      </c>
      <c r="B278" s="64" t="s">
        <v>299</v>
      </c>
      <c r="C278" s="8">
        <v>0.7</v>
      </c>
      <c r="D278" s="9">
        <v>0</v>
      </c>
      <c r="E278" s="9">
        <v>1</v>
      </c>
      <c r="F278" s="9">
        <v>1</v>
      </c>
      <c r="G278" s="8">
        <v>0</v>
      </c>
      <c r="H278" s="8">
        <v>0</v>
      </c>
      <c r="I278" s="8">
        <f t="shared" si="45"/>
        <v>1.4285714285714286</v>
      </c>
      <c r="J278" s="70">
        <v>0</v>
      </c>
      <c r="K278" s="9">
        <v>0</v>
      </c>
    </row>
    <row r="279" spans="1:11" ht="28.5" customHeight="1" x14ac:dyDescent="0.25">
      <c r="A279" s="66" t="s">
        <v>223</v>
      </c>
      <c r="B279" s="64" t="s">
        <v>351</v>
      </c>
      <c r="C279" s="8">
        <v>0</v>
      </c>
      <c r="D279" s="9">
        <v>0</v>
      </c>
      <c r="E279" s="9">
        <v>0</v>
      </c>
      <c r="F279" s="9">
        <v>0</v>
      </c>
      <c r="G279" s="8">
        <v>0</v>
      </c>
      <c r="H279" s="8">
        <v>0</v>
      </c>
      <c r="I279" s="8">
        <v>0</v>
      </c>
      <c r="J279" s="70">
        <v>0</v>
      </c>
      <c r="K279" s="9">
        <v>0</v>
      </c>
    </row>
    <row r="280" spans="1:11" ht="28.5" customHeight="1" x14ac:dyDescent="0.25">
      <c r="A280" s="66" t="s">
        <v>364</v>
      </c>
      <c r="B280" s="64" t="s">
        <v>365</v>
      </c>
      <c r="C280" s="8">
        <v>0</v>
      </c>
      <c r="D280" s="9">
        <v>0</v>
      </c>
      <c r="E280" s="9">
        <v>0</v>
      </c>
      <c r="F280" s="9">
        <v>0</v>
      </c>
      <c r="G280" s="8">
        <v>0</v>
      </c>
      <c r="H280" s="8">
        <v>0</v>
      </c>
      <c r="I280" s="8">
        <v>0</v>
      </c>
      <c r="J280" s="70">
        <v>0</v>
      </c>
      <c r="K280" s="9">
        <v>0</v>
      </c>
    </row>
    <row r="281" spans="1:11" x14ac:dyDescent="0.25">
      <c r="A281" s="11" t="s">
        <v>310</v>
      </c>
      <c r="B281" s="12" t="s">
        <v>17</v>
      </c>
      <c r="C281" s="13">
        <f>SUM(C282:C291)</f>
        <v>76.7</v>
      </c>
      <c r="D281" s="14">
        <f>SUM(D282:D291)</f>
        <v>80</v>
      </c>
      <c r="E281" s="14">
        <f>SUM(E282:E291)</f>
        <v>109</v>
      </c>
      <c r="F281" s="14">
        <f>SUM(F282:F291)</f>
        <v>109</v>
      </c>
      <c r="G281" s="15">
        <f t="shared" si="43"/>
        <v>1.0430247718383312</v>
      </c>
      <c r="H281" s="15">
        <f t="shared" si="44"/>
        <v>1.4211212516297262</v>
      </c>
      <c r="I281" s="15">
        <f t="shared" si="45"/>
        <v>1.4211212516297262</v>
      </c>
      <c r="J281" s="16">
        <f t="shared" si="42"/>
        <v>0</v>
      </c>
      <c r="K281" s="14">
        <f>SUM(K282:K291)</f>
        <v>0</v>
      </c>
    </row>
    <row r="282" spans="1:11" x14ac:dyDescent="0.25">
      <c r="A282" s="18" t="s">
        <v>311</v>
      </c>
      <c r="B282" s="19" t="s">
        <v>244</v>
      </c>
      <c r="C282" s="22">
        <v>0</v>
      </c>
      <c r="D282" s="24">
        <v>0</v>
      </c>
      <c r="E282" s="24">
        <v>0</v>
      </c>
      <c r="F282" s="24">
        <v>0</v>
      </c>
      <c r="G282" s="22">
        <v>0</v>
      </c>
      <c r="H282" s="22">
        <v>0</v>
      </c>
      <c r="I282" s="22">
        <v>0</v>
      </c>
      <c r="J282" s="23">
        <v>0</v>
      </c>
      <c r="K282" s="24">
        <v>0</v>
      </c>
    </row>
    <row r="283" spans="1:11" x14ac:dyDescent="0.25">
      <c r="A283" s="18" t="s">
        <v>372</v>
      </c>
      <c r="B283" s="19" t="s">
        <v>245</v>
      </c>
      <c r="C283" s="22">
        <v>0</v>
      </c>
      <c r="D283" s="24">
        <v>0</v>
      </c>
      <c r="E283" s="24">
        <v>0</v>
      </c>
      <c r="F283" s="24">
        <v>0</v>
      </c>
      <c r="G283" s="22">
        <v>0</v>
      </c>
      <c r="H283" s="22">
        <v>0</v>
      </c>
      <c r="I283" s="22">
        <v>0</v>
      </c>
      <c r="J283" s="23">
        <v>0</v>
      </c>
      <c r="K283" s="24">
        <v>0</v>
      </c>
    </row>
    <row r="284" spans="1:11" x14ac:dyDescent="0.25">
      <c r="A284" s="18" t="s">
        <v>373</v>
      </c>
      <c r="B284" s="19" t="s">
        <v>240</v>
      </c>
      <c r="C284" s="22">
        <v>0</v>
      </c>
      <c r="D284" s="24">
        <v>0</v>
      </c>
      <c r="E284" s="24">
        <v>0</v>
      </c>
      <c r="F284" s="24">
        <v>0</v>
      </c>
      <c r="G284" s="22">
        <v>0</v>
      </c>
      <c r="H284" s="22">
        <v>0</v>
      </c>
      <c r="I284" s="22">
        <v>0</v>
      </c>
      <c r="J284" s="23">
        <v>0</v>
      </c>
      <c r="K284" s="24">
        <v>0</v>
      </c>
    </row>
    <row r="285" spans="1:11" x14ac:dyDescent="0.25">
      <c r="A285" s="18" t="s">
        <v>374</v>
      </c>
      <c r="B285" s="19" t="s">
        <v>246</v>
      </c>
      <c r="C285" s="22">
        <v>0</v>
      </c>
      <c r="D285" s="24">
        <v>0</v>
      </c>
      <c r="E285" s="24">
        <v>0</v>
      </c>
      <c r="F285" s="24">
        <v>0</v>
      </c>
      <c r="G285" s="22">
        <v>0</v>
      </c>
      <c r="H285" s="22">
        <v>0</v>
      </c>
      <c r="I285" s="22">
        <v>0</v>
      </c>
      <c r="J285" s="23">
        <v>0</v>
      </c>
      <c r="K285" s="24">
        <v>0</v>
      </c>
    </row>
    <row r="286" spans="1:11" x14ac:dyDescent="0.25">
      <c r="A286" s="18" t="s">
        <v>375</v>
      </c>
      <c r="B286" s="19" t="s">
        <v>239</v>
      </c>
      <c r="C286" s="22">
        <v>0</v>
      </c>
      <c r="D286" s="24">
        <v>0</v>
      </c>
      <c r="E286" s="24">
        <v>0</v>
      </c>
      <c r="F286" s="24">
        <v>0</v>
      </c>
      <c r="G286" s="22">
        <v>0</v>
      </c>
      <c r="H286" s="22">
        <v>0</v>
      </c>
      <c r="I286" s="22">
        <v>0</v>
      </c>
      <c r="J286" s="23">
        <v>0</v>
      </c>
      <c r="K286" s="24">
        <v>0</v>
      </c>
    </row>
    <row r="287" spans="1:11" x14ac:dyDescent="0.25">
      <c r="A287" s="18" t="s">
        <v>376</v>
      </c>
      <c r="B287" s="19" t="s">
        <v>247</v>
      </c>
      <c r="C287" s="22">
        <v>0</v>
      </c>
      <c r="D287" s="24">
        <v>0</v>
      </c>
      <c r="E287" s="24">
        <v>0</v>
      </c>
      <c r="F287" s="24">
        <v>0</v>
      </c>
      <c r="G287" s="22">
        <v>0</v>
      </c>
      <c r="H287" s="22">
        <v>0</v>
      </c>
      <c r="I287" s="22">
        <v>0</v>
      </c>
      <c r="J287" s="23">
        <v>0</v>
      </c>
      <c r="K287" s="24">
        <v>0</v>
      </c>
    </row>
    <row r="288" spans="1:11" x14ac:dyDescent="0.25">
      <c r="A288" s="18" t="s">
        <v>377</v>
      </c>
      <c r="B288" s="19" t="s">
        <v>352</v>
      </c>
      <c r="C288" s="22">
        <v>0</v>
      </c>
      <c r="D288" s="24">
        <v>0</v>
      </c>
      <c r="E288" s="24">
        <v>0</v>
      </c>
      <c r="F288" s="24">
        <v>0</v>
      </c>
      <c r="G288" s="22">
        <v>0</v>
      </c>
      <c r="H288" s="22">
        <v>0</v>
      </c>
      <c r="I288" s="22">
        <v>0</v>
      </c>
      <c r="J288" s="23">
        <v>0</v>
      </c>
      <c r="K288" s="24">
        <v>0</v>
      </c>
    </row>
    <row r="289" spans="1:11" x14ac:dyDescent="0.25">
      <c r="A289" s="18" t="s">
        <v>378</v>
      </c>
      <c r="B289" s="19" t="s">
        <v>353</v>
      </c>
      <c r="C289" s="22">
        <v>0</v>
      </c>
      <c r="D289" s="24">
        <v>0</v>
      </c>
      <c r="E289" s="24">
        <v>0</v>
      </c>
      <c r="F289" s="24">
        <v>0</v>
      </c>
      <c r="G289" s="22">
        <v>0</v>
      </c>
      <c r="H289" s="22">
        <v>0</v>
      </c>
      <c r="I289" s="22">
        <v>0</v>
      </c>
      <c r="J289" s="23">
        <v>0</v>
      </c>
      <c r="K289" s="24">
        <v>0</v>
      </c>
    </row>
    <row r="290" spans="1:11" x14ac:dyDescent="0.25">
      <c r="A290" s="18" t="s">
        <v>379</v>
      </c>
      <c r="B290" s="19" t="s">
        <v>248</v>
      </c>
      <c r="C290" s="22">
        <v>66.400000000000006</v>
      </c>
      <c r="D290" s="24">
        <v>24</v>
      </c>
      <c r="E290" s="24">
        <v>53</v>
      </c>
      <c r="F290" s="24">
        <v>53</v>
      </c>
      <c r="G290" s="22">
        <f t="shared" si="43"/>
        <v>0.36144578313253006</v>
      </c>
      <c r="H290" s="22">
        <f t="shared" si="44"/>
        <v>0.79819277108433728</v>
      </c>
      <c r="I290" s="22">
        <f t="shared" si="45"/>
        <v>0.79819277108433728</v>
      </c>
      <c r="J290" s="23">
        <f t="shared" si="42"/>
        <v>0</v>
      </c>
      <c r="K290" s="24">
        <v>0</v>
      </c>
    </row>
    <row r="291" spans="1:11" x14ac:dyDescent="0.25">
      <c r="A291" s="18" t="s">
        <v>380</v>
      </c>
      <c r="B291" s="19" t="s">
        <v>249</v>
      </c>
      <c r="C291" s="22">
        <v>10.3</v>
      </c>
      <c r="D291" s="24">
        <v>56</v>
      </c>
      <c r="E291" s="24">
        <v>56</v>
      </c>
      <c r="F291" s="24">
        <v>56</v>
      </c>
      <c r="G291" s="22">
        <f t="shared" ref="G291" si="46">D291/C291</f>
        <v>5.4368932038834945</v>
      </c>
      <c r="H291" s="22">
        <f t="shared" ref="H291" si="47">E291/C291</f>
        <v>5.4368932038834945</v>
      </c>
      <c r="I291" s="22">
        <f t="shared" ref="I291" si="48">F291/C291</f>
        <v>5.4368932038834945</v>
      </c>
      <c r="J291" s="23">
        <f t="shared" si="42"/>
        <v>0</v>
      </c>
      <c r="K291" s="24">
        <v>0</v>
      </c>
    </row>
    <row r="292" spans="1:11" x14ac:dyDescent="0.25">
      <c r="A292" s="74" t="s">
        <v>28</v>
      </c>
      <c r="B292" s="75"/>
      <c r="C292" s="29">
        <f>SUM(C3,C27,C70,C95,C121,C147,C185,C207,C219,C240)</f>
        <v>6474.2099999999991</v>
      </c>
      <c r="D292" s="30">
        <f>SUM(D3,D27,D70,D95,D121,D147,D185,D207,D219,D240)</f>
        <v>9151</v>
      </c>
      <c r="E292" s="30">
        <f>SUM(E3,E27,E70,E95,E121,E147,E185,E207,E219,E240)</f>
        <v>10490</v>
      </c>
      <c r="F292" s="30">
        <f>SUM(F3,F27,F70,F95,F121,F147,F185,F207,F219,F240)</f>
        <v>10908</v>
      </c>
      <c r="G292" s="29">
        <f t="shared" si="43"/>
        <v>1.4134543056218445</v>
      </c>
      <c r="H292" s="29">
        <f t="shared" si="44"/>
        <v>1.6202749061275432</v>
      </c>
      <c r="I292" s="31">
        <f t="shared" si="45"/>
        <v>1.6848387679732355</v>
      </c>
      <c r="J292" s="85">
        <f t="shared" si="42"/>
        <v>3.1353135313531353</v>
      </c>
      <c r="K292" s="32">
        <f>SUM(K3,K27,K70,K95,K121,K147,K185,K207,K219,K240)</f>
        <v>342</v>
      </c>
    </row>
    <row r="293" spans="1:11" x14ac:dyDescent="0.25">
      <c r="A293" s="48"/>
      <c r="B293" s="48"/>
      <c r="C293" s="49"/>
      <c r="D293" s="49"/>
      <c r="E293" s="49"/>
      <c r="F293" s="34"/>
      <c r="G293" s="49"/>
      <c r="H293" s="49"/>
      <c r="I293" s="49"/>
      <c r="J293" s="86"/>
      <c r="K293" s="49"/>
    </row>
    <row r="294" spans="1:11" x14ac:dyDescent="0.25">
      <c r="A294" s="48"/>
      <c r="B294" s="48"/>
      <c r="C294" s="49"/>
      <c r="D294" s="49"/>
      <c r="E294" s="49"/>
      <c r="F294" s="34"/>
      <c r="G294" s="49"/>
      <c r="H294" s="49"/>
      <c r="I294" s="49"/>
      <c r="J294" s="86"/>
      <c r="K294" s="49"/>
    </row>
    <row r="295" spans="1:11" x14ac:dyDescent="0.25">
      <c r="A295" s="48"/>
      <c r="B295" s="48"/>
      <c r="C295" s="49"/>
      <c r="D295" s="49"/>
      <c r="E295" s="49"/>
      <c r="F295" s="34"/>
      <c r="G295" s="49"/>
      <c r="H295" s="49"/>
      <c r="I295" s="49"/>
      <c r="J295" s="86"/>
      <c r="K295" s="49"/>
    </row>
    <row r="296" spans="1:11" x14ac:dyDescent="0.25">
      <c r="A296" s="48"/>
      <c r="B296" s="48"/>
      <c r="C296" s="49"/>
      <c r="D296" s="49"/>
      <c r="E296" s="49"/>
      <c r="F296" s="34"/>
      <c r="G296" s="49"/>
      <c r="H296" s="49"/>
      <c r="I296" s="49"/>
      <c r="J296" s="86"/>
      <c r="K296" s="49"/>
    </row>
    <row r="297" spans="1:11" x14ac:dyDescent="0.25">
      <c r="A297" s="48"/>
      <c r="B297" s="48"/>
      <c r="C297" s="49"/>
      <c r="D297" s="49"/>
      <c r="E297" s="49"/>
      <c r="F297" s="34"/>
      <c r="G297" s="49"/>
      <c r="H297" s="49"/>
      <c r="I297" s="49"/>
      <c r="J297" s="86"/>
      <c r="K297" s="49"/>
    </row>
    <row r="298" spans="1:11" x14ac:dyDescent="0.25">
      <c r="A298" s="48"/>
      <c r="B298" s="48"/>
      <c r="C298" s="49"/>
      <c r="D298" s="49"/>
      <c r="E298" s="49"/>
      <c r="F298" s="34"/>
      <c r="G298" s="49"/>
      <c r="H298" s="49"/>
      <c r="I298" s="49"/>
      <c r="J298" s="86"/>
      <c r="K298" s="49"/>
    </row>
    <row r="299" spans="1:11" x14ac:dyDescent="0.25">
      <c r="A299" s="48"/>
      <c r="B299" s="48"/>
      <c r="C299" s="49"/>
      <c r="D299" s="49"/>
      <c r="E299" s="49"/>
      <c r="F299" s="34"/>
      <c r="G299" s="49"/>
      <c r="H299" s="49"/>
      <c r="I299" s="49"/>
      <c r="J299" s="86"/>
      <c r="K299" s="49"/>
    </row>
    <row r="300" spans="1:11" x14ac:dyDescent="0.25">
      <c r="A300" s="48"/>
      <c r="B300" s="48"/>
      <c r="C300" s="49"/>
      <c r="D300" s="49"/>
      <c r="E300" s="49"/>
      <c r="F300" s="34"/>
      <c r="G300" s="49"/>
      <c r="H300" s="49"/>
      <c r="I300" s="49"/>
      <c r="J300" s="86"/>
      <c r="K300" s="49"/>
    </row>
    <row r="301" spans="1:11" x14ac:dyDescent="0.25">
      <c r="A301" s="48"/>
      <c r="B301" s="48"/>
      <c r="C301" s="49"/>
      <c r="D301" s="49"/>
      <c r="E301" s="49"/>
      <c r="F301" s="34"/>
      <c r="G301" s="49"/>
      <c r="H301" s="49"/>
      <c r="I301" s="49"/>
      <c r="J301" s="86"/>
      <c r="K301" s="49"/>
    </row>
    <row r="302" spans="1:11" x14ac:dyDescent="0.25">
      <c r="A302" s="48"/>
      <c r="B302" s="48"/>
      <c r="C302" s="49"/>
      <c r="D302" s="49"/>
      <c r="E302" s="49"/>
      <c r="F302" s="34"/>
      <c r="G302" s="49"/>
      <c r="H302" s="49"/>
      <c r="I302" s="49"/>
      <c r="J302" s="86"/>
      <c r="K302" s="49"/>
    </row>
    <row r="303" spans="1:11" x14ac:dyDescent="0.25">
      <c r="A303" s="48"/>
      <c r="B303" s="48"/>
      <c r="C303" s="49"/>
      <c r="D303" s="49"/>
      <c r="E303" s="49"/>
      <c r="F303" s="34"/>
      <c r="G303" s="49"/>
      <c r="H303" s="49"/>
      <c r="I303" s="49"/>
      <c r="J303" s="86"/>
      <c r="K303" s="49"/>
    </row>
    <row r="304" spans="1:11" x14ac:dyDescent="0.25">
      <c r="A304" s="48"/>
      <c r="B304" s="48"/>
      <c r="C304" s="49"/>
      <c r="D304" s="49"/>
      <c r="E304" s="49"/>
      <c r="F304" s="34"/>
      <c r="G304" s="49"/>
      <c r="H304" s="49"/>
      <c r="I304" s="49"/>
      <c r="J304" s="86"/>
      <c r="K304" s="49"/>
    </row>
    <row r="305" spans="1:11" x14ac:dyDescent="0.25">
      <c r="A305" s="48"/>
      <c r="B305" s="48"/>
      <c r="C305" s="49"/>
      <c r="D305" s="49"/>
      <c r="E305" s="49"/>
      <c r="F305" s="34"/>
      <c r="G305" s="49"/>
      <c r="H305" s="49"/>
      <c r="I305" s="49"/>
      <c r="J305" s="86"/>
      <c r="K305" s="49"/>
    </row>
    <row r="306" spans="1:11" x14ac:dyDescent="0.25">
      <c r="A306" s="48"/>
      <c r="B306" s="48"/>
      <c r="C306" s="49"/>
      <c r="D306" s="49"/>
      <c r="E306" s="49"/>
      <c r="F306" s="34"/>
      <c r="G306" s="49"/>
      <c r="H306" s="49"/>
      <c r="I306" s="49"/>
      <c r="J306" s="86"/>
      <c r="K306" s="49"/>
    </row>
    <row r="307" spans="1:11" x14ac:dyDescent="0.25">
      <c r="A307" s="48"/>
      <c r="B307" s="48"/>
      <c r="C307" s="49"/>
      <c r="D307" s="49"/>
      <c r="E307" s="49"/>
      <c r="F307" s="34"/>
      <c r="G307" s="49"/>
      <c r="H307" s="49"/>
      <c r="I307" s="49"/>
      <c r="J307" s="86"/>
      <c r="K307" s="49"/>
    </row>
    <row r="308" spans="1:11" x14ac:dyDescent="0.25">
      <c r="A308" s="48"/>
      <c r="B308" s="48"/>
      <c r="C308" s="49"/>
      <c r="D308" s="49"/>
      <c r="E308" s="49"/>
      <c r="F308" s="34"/>
      <c r="G308" s="49"/>
      <c r="H308" s="49"/>
      <c r="I308" s="49"/>
      <c r="J308" s="86"/>
      <c r="K308" s="49"/>
    </row>
    <row r="309" spans="1:11" x14ac:dyDescent="0.25">
      <c r="A309" s="48"/>
      <c r="B309" s="48"/>
      <c r="C309" s="49"/>
      <c r="D309" s="49"/>
      <c r="E309" s="49"/>
      <c r="F309" s="34"/>
      <c r="G309" s="49"/>
      <c r="H309" s="49"/>
      <c r="I309" s="49"/>
      <c r="J309" s="86"/>
      <c r="K309" s="49"/>
    </row>
    <row r="310" spans="1:11" x14ac:dyDescent="0.25">
      <c r="A310" s="48"/>
      <c r="B310" s="48"/>
      <c r="C310" s="49"/>
      <c r="D310" s="49"/>
      <c r="E310" s="49"/>
      <c r="F310" s="34"/>
      <c r="G310" s="49"/>
      <c r="H310" s="49"/>
      <c r="I310" s="49"/>
      <c r="J310" s="86"/>
      <c r="K310" s="49"/>
    </row>
    <row r="311" spans="1:11" x14ac:dyDescent="0.25">
      <c r="A311" s="48"/>
      <c r="B311" s="48"/>
      <c r="C311" s="49"/>
      <c r="D311" s="49"/>
      <c r="E311" s="49"/>
      <c r="F311" s="34"/>
      <c r="G311" s="49"/>
      <c r="H311" s="49"/>
      <c r="I311" s="49"/>
      <c r="J311" s="86"/>
      <c r="K311" s="49"/>
    </row>
    <row r="312" spans="1:11" x14ac:dyDescent="0.25">
      <c r="A312" s="48"/>
      <c r="B312" s="48"/>
      <c r="C312" s="49"/>
      <c r="D312" s="49"/>
      <c r="E312" s="49"/>
      <c r="F312" s="34"/>
      <c r="G312" s="49"/>
      <c r="H312" s="49"/>
      <c r="I312" s="49"/>
      <c r="J312" s="86"/>
      <c r="K312" s="49"/>
    </row>
    <row r="313" spans="1:11" x14ac:dyDescent="0.25">
      <c r="A313" s="48"/>
      <c r="B313" s="48"/>
      <c r="C313" s="49"/>
      <c r="D313" s="49"/>
      <c r="E313" s="49"/>
      <c r="F313" s="34"/>
      <c r="G313" s="49"/>
      <c r="H313" s="49"/>
      <c r="I313" s="49"/>
      <c r="J313" s="86"/>
      <c r="K313" s="49"/>
    </row>
    <row r="314" spans="1:11" x14ac:dyDescent="0.25">
      <c r="A314" s="48"/>
      <c r="B314" s="48"/>
      <c r="C314" s="49"/>
      <c r="D314" s="49"/>
      <c r="E314" s="49"/>
      <c r="F314" s="34"/>
      <c r="G314" s="49"/>
      <c r="H314" s="49"/>
      <c r="I314" s="49"/>
      <c r="J314" s="86"/>
      <c r="K314" s="49"/>
    </row>
    <row r="315" spans="1:11" x14ac:dyDescent="0.25">
      <c r="A315" s="48"/>
      <c r="B315" s="48"/>
      <c r="C315" s="49"/>
      <c r="D315" s="49"/>
      <c r="E315" s="49"/>
      <c r="F315" s="34"/>
      <c r="G315" s="49"/>
      <c r="H315" s="49"/>
      <c r="I315" s="49"/>
      <c r="J315" s="86"/>
      <c r="K315" s="49"/>
    </row>
    <row r="316" spans="1:11" x14ac:dyDescent="0.25">
      <c r="A316" s="48"/>
      <c r="B316" s="48"/>
      <c r="C316" s="49"/>
      <c r="D316" s="49"/>
      <c r="E316" s="49"/>
      <c r="F316" s="34"/>
      <c r="G316" s="49"/>
      <c r="H316" s="49"/>
      <c r="I316" s="49"/>
      <c r="J316" s="86"/>
      <c r="K316" s="49"/>
    </row>
    <row r="317" spans="1:11" x14ac:dyDescent="0.25">
      <c r="A317" s="48"/>
      <c r="B317" s="48"/>
      <c r="C317" s="49"/>
      <c r="D317" s="49"/>
      <c r="E317" s="49"/>
      <c r="F317" s="34"/>
      <c r="G317" s="49"/>
      <c r="H317" s="49"/>
      <c r="I317" s="49"/>
      <c r="J317" s="86"/>
      <c r="K317" s="49"/>
    </row>
    <row r="318" spans="1:11" x14ac:dyDescent="0.25">
      <c r="A318" s="48"/>
      <c r="B318" s="48"/>
      <c r="C318" s="49"/>
      <c r="D318" s="49"/>
      <c r="E318" s="49"/>
      <c r="F318" s="34"/>
      <c r="G318" s="49"/>
      <c r="H318" s="49"/>
      <c r="I318" s="49"/>
      <c r="J318" s="86"/>
      <c r="K318" s="49"/>
    </row>
    <row r="319" spans="1:11" x14ac:dyDescent="0.25">
      <c r="A319" s="48"/>
      <c r="B319" s="48"/>
      <c r="C319" s="49"/>
      <c r="D319" s="49"/>
      <c r="E319" s="49"/>
      <c r="F319" s="34"/>
      <c r="G319" s="49"/>
      <c r="H319" s="49"/>
      <c r="I319" s="49"/>
      <c r="J319" s="86"/>
      <c r="K319" s="49"/>
    </row>
    <row r="320" spans="1:11" x14ac:dyDescent="0.25">
      <c r="A320" s="48"/>
      <c r="B320" s="48"/>
      <c r="C320" s="49"/>
      <c r="D320" s="49"/>
      <c r="E320" s="49"/>
      <c r="F320" s="34"/>
      <c r="G320" s="49"/>
      <c r="H320" s="49"/>
      <c r="I320" s="49"/>
      <c r="J320" s="86"/>
      <c r="K320" s="49"/>
    </row>
    <row r="321" spans="1:11" x14ac:dyDescent="0.25">
      <c r="A321" s="48"/>
      <c r="B321" s="48"/>
      <c r="C321" s="49"/>
      <c r="D321" s="49"/>
      <c r="E321" s="49"/>
      <c r="F321" s="34"/>
      <c r="G321" s="49"/>
      <c r="H321" s="49"/>
      <c r="I321" s="49"/>
      <c r="J321" s="86"/>
      <c r="K321" s="49"/>
    </row>
    <row r="322" spans="1:11" x14ac:dyDescent="0.25">
      <c r="A322" s="48"/>
      <c r="B322" s="48"/>
      <c r="C322" s="49"/>
      <c r="D322" s="49"/>
      <c r="E322" s="49"/>
      <c r="F322" s="34"/>
      <c r="G322" s="49"/>
      <c r="H322" s="49"/>
      <c r="I322" s="49"/>
      <c r="J322" s="86"/>
      <c r="K322" s="49"/>
    </row>
    <row r="323" spans="1:11" x14ac:dyDescent="0.25">
      <c r="A323" s="48"/>
      <c r="B323" s="48"/>
      <c r="C323" s="49"/>
      <c r="D323" s="49"/>
      <c r="E323" s="49"/>
      <c r="F323" s="34"/>
      <c r="G323" s="49"/>
      <c r="H323" s="49"/>
      <c r="I323" s="49"/>
      <c r="J323" s="86"/>
      <c r="K323" s="49"/>
    </row>
    <row r="324" spans="1:11" x14ac:dyDescent="0.25">
      <c r="A324" s="48"/>
      <c r="B324" s="48"/>
      <c r="C324" s="49"/>
      <c r="D324" s="49"/>
      <c r="E324" s="49"/>
      <c r="F324" s="34"/>
      <c r="G324" s="49"/>
      <c r="H324" s="49"/>
      <c r="I324" s="49"/>
      <c r="J324" s="86"/>
      <c r="K324" s="49"/>
    </row>
    <row r="325" spans="1:11" x14ac:dyDescent="0.25">
      <c r="A325" s="48"/>
      <c r="B325" s="48"/>
      <c r="C325" s="49"/>
      <c r="D325" s="49"/>
      <c r="E325" s="49"/>
      <c r="F325" s="34"/>
      <c r="G325" s="49"/>
      <c r="H325" s="49"/>
      <c r="I325" s="49"/>
      <c r="J325" s="86"/>
      <c r="K325" s="49"/>
    </row>
    <row r="326" spans="1:11" x14ac:dyDescent="0.25">
      <c r="A326" s="48"/>
      <c r="B326" s="48"/>
      <c r="C326" s="49"/>
      <c r="D326" s="49"/>
      <c r="E326" s="49"/>
      <c r="F326" s="34"/>
      <c r="G326" s="49"/>
      <c r="H326" s="49"/>
      <c r="I326" s="49"/>
      <c r="J326" s="86"/>
      <c r="K326" s="49"/>
    </row>
    <row r="327" spans="1:11" x14ac:dyDescent="0.25">
      <c r="A327" s="48"/>
      <c r="B327" s="48"/>
      <c r="C327" s="49"/>
      <c r="D327" s="49"/>
      <c r="E327" s="49"/>
      <c r="F327" s="34"/>
      <c r="G327" s="49"/>
      <c r="H327" s="49"/>
      <c r="I327" s="49"/>
      <c r="J327" s="86"/>
      <c r="K327" s="49"/>
    </row>
    <row r="328" spans="1:11" x14ac:dyDescent="0.25">
      <c r="A328" s="48"/>
      <c r="B328" s="48"/>
      <c r="C328" s="49"/>
      <c r="D328" s="49"/>
      <c r="E328" s="49"/>
      <c r="F328" s="34"/>
      <c r="G328" s="49"/>
      <c r="H328" s="49"/>
      <c r="I328" s="49"/>
      <c r="J328" s="86"/>
      <c r="K328" s="49"/>
    </row>
    <row r="329" spans="1:11" x14ac:dyDescent="0.25">
      <c r="A329" s="48"/>
      <c r="B329" s="48"/>
      <c r="C329" s="49"/>
      <c r="D329" s="49"/>
      <c r="E329" s="49"/>
      <c r="F329" s="34"/>
      <c r="G329" s="49"/>
      <c r="H329" s="49"/>
      <c r="I329" s="49"/>
      <c r="J329" s="86"/>
      <c r="K329" s="49"/>
    </row>
    <row r="330" spans="1:11" x14ac:dyDescent="0.25">
      <c r="A330" s="48"/>
      <c r="B330" s="48"/>
      <c r="C330" s="49"/>
      <c r="D330" s="49"/>
      <c r="E330" s="49"/>
      <c r="F330" s="34"/>
      <c r="G330" s="49"/>
      <c r="H330" s="49"/>
      <c r="I330" s="49"/>
      <c r="J330" s="86"/>
      <c r="K330" s="49"/>
    </row>
    <row r="331" spans="1:11" x14ac:dyDescent="0.25">
      <c r="A331" s="48"/>
      <c r="B331" s="48"/>
      <c r="C331" s="49"/>
      <c r="D331" s="49"/>
      <c r="E331" s="49"/>
      <c r="F331" s="34"/>
      <c r="G331" s="49"/>
      <c r="H331" s="49"/>
      <c r="I331" s="49"/>
      <c r="J331" s="86"/>
      <c r="K331" s="49"/>
    </row>
    <row r="332" spans="1:11" x14ac:dyDescent="0.25">
      <c r="A332" s="48"/>
      <c r="B332" s="48"/>
      <c r="C332" s="49"/>
      <c r="D332" s="49"/>
      <c r="E332" s="49"/>
      <c r="F332" s="34"/>
      <c r="G332" s="49"/>
      <c r="H332" s="49"/>
      <c r="I332" s="49"/>
      <c r="J332" s="86"/>
      <c r="K332" s="49"/>
    </row>
    <row r="333" spans="1:11" x14ac:dyDescent="0.25">
      <c r="A333" s="48"/>
      <c r="B333" s="48"/>
      <c r="C333" s="49"/>
      <c r="D333" s="49"/>
      <c r="E333" s="49"/>
      <c r="F333" s="34"/>
      <c r="G333" s="49"/>
      <c r="H333" s="49"/>
      <c r="I333" s="49"/>
      <c r="J333" s="86"/>
      <c r="K333" s="49"/>
    </row>
    <row r="334" spans="1:11" x14ac:dyDescent="0.25">
      <c r="A334" s="48"/>
      <c r="B334" s="48"/>
      <c r="C334" s="49"/>
      <c r="D334" s="49"/>
      <c r="E334" s="49"/>
      <c r="F334" s="34"/>
      <c r="G334" s="49"/>
      <c r="H334" s="49"/>
      <c r="I334" s="49"/>
      <c r="J334" s="86"/>
      <c r="K334" s="49"/>
    </row>
    <row r="335" spans="1:11" x14ac:dyDescent="0.25">
      <c r="A335" s="48"/>
      <c r="B335" s="48"/>
      <c r="C335" s="49"/>
      <c r="D335" s="49"/>
      <c r="E335" s="49"/>
      <c r="F335" s="34"/>
      <c r="G335" s="49"/>
      <c r="H335" s="49"/>
      <c r="I335" s="49"/>
      <c r="J335" s="86"/>
      <c r="K335" s="49"/>
    </row>
    <row r="336" spans="1:11" x14ac:dyDescent="0.25">
      <c r="A336" s="48"/>
      <c r="B336" s="48"/>
      <c r="C336" s="49"/>
      <c r="D336" s="49"/>
      <c r="E336" s="49"/>
      <c r="F336" s="34"/>
      <c r="G336" s="49"/>
      <c r="H336" s="49"/>
      <c r="I336" s="49"/>
      <c r="J336" s="86"/>
      <c r="K336" s="49"/>
    </row>
    <row r="337" spans="1:11" x14ac:dyDescent="0.25">
      <c r="A337" s="48"/>
      <c r="B337" s="48"/>
      <c r="C337" s="49"/>
      <c r="D337" s="49"/>
      <c r="E337" s="49"/>
      <c r="F337" s="34"/>
      <c r="G337" s="49"/>
      <c r="H337" s="49"/>
      <c r="I337" s="49"/>
      <c r="J337" s="86"/>
      <c r="K337" s="49"/>
    </row>
    <row r="338" spans="1:11" x14ac:dyDescent="0.25">
      <c r="A338" s="48"/>
      <c r="B338" s="48"/>
      <c r="C338" s="49"/>
      <c r="D338" s="49"/>
      <c r="E338" s="49"/>
      <c r="F338" s="34"/>
      <c r="G338" s="49"/>
      <c r="H338" s="49"/>
      <c r="I338" s="49"/>
      <c r="J338" s="86"/>
      <c r="K338" s="49"/>
    </row>
    <row r="339" spans="1:11" x14ac:dyDescent="0.25">
      <c r="A339" s="48"/>
      <c r="B339" s="48"/>
      <c r="C339" s="49"/>
      <c r="D339" s="49"/>
      <c r="E339" s="49"/>
      <c r="F339" s="34"/>
      <c r="G339" s="49"/>
      <c r="H339" s="49"/>
      <c r="I339" s="49"/>
      <c r="J339" s="86"/>
      <c r="K339" s="49"/>
    </row>
    <row r="340" spans="1:11" x14ac:dyDescent="0.25">
      <c r="A340" s="48"/>
      <c r="B340" s="48"/>
      <c r="C340" s="49"/>
      <c r="D340" s="49"/>
      <c r="E340" s="49"/>
      <c r="F340" s="34"/>
      <c r="G340" s="49"/>
      <c r="H340" s="49"/>
      <c r="I340" s="49"/>
      <c r="J340" s="86"/>
      <c r="K340" s="49"/>
    </row>
    <row r="341" spans="1:11" x14ac:dyDescent="0.25">
      <c r="A341" s="48"/>
      <c r="B341" s="48"/>
      <c r="C341" s="49"/>
      <c r="D341" s="49"/>
      <c r="E341" s="49"/>
      <c r="F341" s="34"/>
      <c r="G341" s="49"/>
      <c r="H341" s="49"/>
      <c r="I341" s="49"/>
      <c r="J341" s="86"/>
      <c r="K341" s="49"/>
    </row>
    <row r="342" spans="1:11" x14ac:dyDescent="0.25">
      <c r="A342" s="48"/>
      <c r="B342" s="48"/>
      <c r="C342" s="49"/>
      <c r="D342" s="49"/>
      <c r="E342" s="49"/>
      <c r="F342" s="34"/>
      <c r="G342" s="49"/>
      <c r="H342" s="49"/>
      <c r="I342" s="49"/>
      <c r="J342" s="86"/>
      <c r="K342" s="49"/>
    </row>
    <row r="343" spans="1:11" x14ac:dyDescent="0.25">
      <c r="A343" s="48"/>
      <c r="B343" s="48"/>
      <c r="C343" s="49"/>
      <c r="D343" s="49"/>
      <c r="E343" s="49"/>
      <c r="F343" s="34"/>
      <c r="G343" s="49"/>
      <c r="H343" s="49"/>
      <c r="I343" s="49"/>
      <c r="J343" s="86"/>
      <c r="K343" s="49"/>
    </row>
    <row r="344" spans="1:11" x14ac:dyDescent="0.25">
      <c r="A344" s="48"/>
      <c r="B344" s="48"/>
      <c r="C344" s="49"/>
      <c r="D344" s="49"/>
      <c r="E344" s="49"/>
      <c r="F344" s="34"/>
      <c r="G344" s="49"/>
      <c r="H344" s="49"/>
      <c r="I344" s="49"/>
      <c r="J344" s="86"/>
      <c r="K344" s="49"/>
    </row>
    <row r="345" spans="1:11" x14ac:dyDescent="0.25">
      <c r="A345" s="48"/>
      <c r="B345" s="48"/>
      <c r="C345" s="49"/>
      <c r="D345" s="49"/>
      <c r="E345" s="49"/>
      <c r="F345" s="34"/>
      <c r="G345" s="49"/>
      <c r="H345" s="49"/>
      <c r="I345" s="49"/>
      <c r="J345" s="86"/>
      <c r="K345" s="49"/>
    </row>
    <row r="346" spans="1:11" x14ac:dyDescent="0.25">
      <c r="A346" s="48"/>
      <c r="B346" s="48"/>
      <c r="C346" s="49"/>
      <c r="D346" s="49"/>
      <c r="E346" s="49"/>
      <c r="F346" s="34"/>
      <c r="G346" s="49"/>
      <c r="H346" s="49"/>
      <c r="I346" s="49"/>
      <c r="J346" s="86"/>
      <c r="K346" s="49"/>
    </row>
    <row r="347" spans="1:11" x14ac:dyDescent="0.25">
      <c r="A347" s="48"/>
      <c r="B347" s="48"/>
      <c r="C347" s="49"/>
      <c r="D347" s="49"/>
      <c r="E347" s="49"/>
      <c r="F347" s="34"/>
      <c r="G347" s="49"/>
      <c r="H347" s="49"/>
      <c r="I347" s="49"/>
      <c r="J347" s="86"/>
      <c r="K347" s="49"/>
    </row>
    <row r="348" spans="1:11" x14ac:dyDescent="0.25">
      <c r="A348" s="48"/>
      <c r="B348" s="48"/>
      <c r="C348" s="49"/>
      <c r="D348" s="49"/>
      <c r="E348" s="49"/>
      <c r="F348" s="34"/>
      <c r="G348" s="49"/>
      <c r="H348" s="49"/>
      <c r="I348" s="49"/>
      <c r="J348" s="86"/>
      <c r="K348" s="49"/>
    </row>
    <row r="349" spans="1:11" x14ac:dyDescent="0.25">
      <c r="A349" s="48"/>
      <c r="B349" s="48"/>
      <c r="C349" s="49"/>
      <c r="D349" s="49"/>
      <c r="E349" s="49"/>
      <c r="F349" s="34"/>
      <c r="G349" s="49"/>
      <c r="H349" s="49"/>
      <c r="I349" s="49"/>
      <c r="J349" s="86"/>
      <c r="K349" s="49"/>
    </row>
    <row r="350" spans="1:11" x14ac:dyDescent="0.25">
      <c r="A350" s="48"/>
      <c r="B350" s="48"/>
      <c r="C350" s="49"/>
      <c r="D350" s="49"/>
      <c r="E350" s="49"/>
      <c r="F350" s="34"/>
      <c r="G350" s="49"/>
      <c r="H350" s="49"/>
      <c r="I350" s="49"/>
      <c r="J350" s="86"/>
      <c r="K350" s="49"/>
    </row>
    <row r="351" spans="1:11" x14ac:dyDescent="0.25">
      <c r="A351" s="48"/>
      <c r="B351" s="48"/>
      <c r="C351" s="49"/>
      <c r="D351" s="49"/>
      <c r="E351" s="49"/>
      <c r="F351" s="34"/>
      <c r="G351" s="49"/>
      <c r="H351" s="49"/>
      <c r="I351" s="49"/>
      <c r="J351" s="86"/>
      <c r="K351" s="49"/>
    </row>
    <row r="352" spans="1:11" x14ac:dyDescent="0.25">
      <c r="A352" s="48"/>
      <c r="B352" s="48"/>
      <c r="C352" s="49"/>
      <c r="D352" s="49"/>
      <c r="E352" s="49"/>
      <c r="F352" s="34"/>
      <c r="G352" s="49"/>
      <c r="H352" s="49"/>
      <c r="I352" s="49"/>
      <c r="J352" s="86"/>
      <c r="K352" s="49"/>
    </row>
    <row r="353" spans="1:11" x14ac:dyDescent="0.25">
      <c r="A353" s="48"/>
      <c r="B353" s="48"/>
      <c r="C353" s="49"/>
      <c r="D353" s="49"/>
      <c r="E353" s="49"/>
      <c r="F353" s="34"/>
      <c r="G353" s="49"/>
      <c r="H353" s="49"/>
      <c r="I353" s="49"/>
      <c r="J353" s="86"/>
      <c r="K353" s="49"/>
    </row>
    <row r="354" spans="1:11" x14ac:dyDescent="0.25">
      <c r="A354" s="48"/>
      <c r="B354" s="48"/>
      <c r="C354" s="49"/>
      <c r="D354" s="49"/>
      <c r="E354" s="49"/>
      <c r="F354" s="34"/>
      <c r="G354" s="49"/>
      <c r="H354" s="49"/>
      <c r="I354" s="49"/>
      <c r="J354" s="86"/>
      <c r="K354" s="49"/>
    </row>
    <row r="355" spans="1:11" x14ac:dyDescent="0.25">
      <c r="A355" s="48"/>
      <c r="B355" s="48"/>
      <c r="C355" s="49"/>
      <c r="D355" s="49"/>
      <c r="E355" s="49"/>
      <c r="F355" s="34"/>
      <c r="G355" s="49"/>
      <c r="H355" s="49"/>
      <c r="I355" s="49"/>
      <c r="J355" s="86"/>
      <c r="K355" s="49"/>
    </row>
    <row r="356" spans="1:11" x14ac:dyDescent="0.25">
      <c r="A356" s="48"/>
      <c r="B356" s="48"/>
      <c r="C356" s="49"/>
      <c r="D356" s="49"/>
      <c r="E356" s="49"/>
      <c r="F356" s="34"/>
      <c r="G356" s="49"/>
      <c r="H356" s="49"/>
      <c r="I356" s="49"/>
      <c r="J356" s="86"/>
      <c r="K356" s="49"/>
    </row>
    <row r="357" spans="1:11" x14ac:dyDescent="0.25">
      <c r="A357" s="48"/>
      <c r="B357" s="48"/>
      <c r="C357" s="49"/>
      <c r="D357" s="49"/>
      <c r="E357" s="49"/>
      <c r="F357" s="34"/>
      <c r="G357" s="49"/>
      <c r="H357" s="49"/>
      <c r="I357" s="49"/>
      <c r="J357" s="86"/>
      <c r="K357" s="49"/>
    </row>
    <row r="358" spans="1:11" x14ac:dyDescent="0.25">
      <c r="A358" s="48"/>
      <c r="B358" s="48"/>
      <c r="C358" s="49"/>
      <c r="D358" s="49"/>
      <c r="E358" s="49"/>
      <c r="F358" s="34"/>
      <c r="G358" s="49"/>
      <c r="H358" s="49"/>
      <c r="I358" s="49"/>
      <c r="J358" s="86"/>
      <c r="K358" s="49"/>
    </row>
    <row r="359" spans="1:11" x14ac:dyDescent="0.25">
      <c r="A359" s="48"/>
      <c r="B359" s="48"/>
      <c r="C359" s="49"/>
      <c r="D359" s="49"/>
      <c r="E359" s="49"/>
      <c r="F359" s="34"/>
      <c r="G359" s="49"/>
      <c r="H359" s="49"/>
      <c r="I359" s="49"/>
      <c r="J359" s="86"/>
      <c r="K359" s="49"/>
    </row>
    <row r="360" spans="1:11" x14ac:dyDescent="0.25">
      <c r="A360" s="48"/>
      <c r="B360" s="48"/>
      <c r="C360" s="49"/>
      <c r="D360" s="49"/>
      <c r="E360" s="49"/>
      <c r="F360" s="34"/>
      <c r="G360" s="49"/>
      <c r="H360" s="49"/>
      <c r="I360" s="49"/>
      <c r="J360" s="86"/>
      <c r="K360" s="49"/>
    </row>
    <row r="361" spans="1:11" x14ac:dyDescent="0.25">
      <c r="A361" s="48"/>
      <c r="B361" s="48"/>
      <c r="C361" s="49"/>
      <c r="D361" s="49"/>
      <c r="E361" s="49"/>
      <c r="F361" s="34"/>
      <c r="G361" s="49"/>
      <c r="H361" s="49"/>
      <c r="I361" s="49"/>
      <c r="J361" s="86"/>
      <c r="K361" s="49"/>
    </row>
    <row r="362" spans="1:11" x14ac:dyDescent="0.25">
      <c r="A362" s="48"/>
      <c r="B362" s="48"/>
      <c r="C362" s="49"/>
      <c r="D362" s="49"/>
      <c r="E362" s="49"/>
      <c r="F362" s="34"/>
      <c r="G362" s="49"/>
      <c r="H362" s="49"/>
      <c r="I362" s="49"/>
      <c r="J362" s="86"/>
      <c r="K362" s="49"/>
    </row>
    <row r="363" spans="1:11" x14ac:dyDescent="0.25">
      <c r="A363" s="48"/>
      <c r="B363" s="48"/>
      <c r="C363" s="49"/>
      <c r="D363" s="49"/>
      <c r="E363" s="49"/>
      <c r="F363" s="34"/>
      <c r="G363" s="49"/>
      <c r="H363" s="49"/>
      <c r="I363" s="49"/>
      <c r="J363" s="86"/>
      <c r="K363" s="49"/>
    </row>
    <row r="364" spans="1:11" x14ac:dyDescent="0.25">
      <c r="A364" s="48"/>
      <c r="B364" s="48"/>
      <c r="C364" s="49"/>
      <c r="D364" s="49"/>
      <c r="E364" s="49"/>
      <c r="F364" s="34"/>
      <c r="G364" s="49"/>
      <c r="H364" s="49"/>
      <c r="I364" s="49"/>
      <c r="J364" s="86"/>
      <c r="K364" s="49"/>
    </row>
    <row r="365" spans="1:11" x14ac:dyDescent="0.25">
      <c r="A365" s="48"/>
      <c r="B365" s="48"/>
      <c r="C365" s="49"/>
      <c r="D365" s="49"/>
      <c r="E365" s="49"/>
      <c r="F365" s="34"/>
      <c r="G365" s="49"/>
      <c r="H365" s="49"/>
      <c r="I365" s="49"/>
      <c r="J365" s="86"/>
      <c r="K365" s="49"/>
    </row>
    <row r="366" spans="1:11" x14ac:dyDescent="0.25">
      <c r="A366" s="48"/>
      <c r="B366" s="48"/>
      <c r="C366" s="49"/>
      <c r="D366" s="49"/>
      <c r="E366" s="49"/>
      <c r="F366" s="34"/>
      <c r="G366" s="49"/>
      <c r="H366" s="49"/>
      <c r="I366" s="49"/>
      <c r="J366" s="86"/>
      <c r="K366" s="49"/>
    </row>
    <row r="367" spans="1:11" x14ac:dyDescent="0.25">
      <c r="A367" s="48"/>
      <c r="B367" s="48"/>
      <c r="C367" s="49"/>
      <c r="D367" s="49"/>
      <c r="E367" s="49"/>
      <c r="F367" s="34"/>
      <c r="G367" s="49"/>
      <c r="H367" s="49"/>
      <c r="I367" s="49"/>
      <c r="J367" s="86"/>
      <c r="K367" s="49"/>
    </row>
    <row r="368" spans="1:11" x14ac:dyDescent="0.25">
      <c r="A368" s="48"/>
      <c r="B368" s="48"/>
      <c r="C368" s="49"/>
      <c r="D368" s="49"/>
      <c r="E368" s="49"/>
      <c r="F368" s="34"/>
      <c r="G368" s="49"/>
      <c r="H368" s="49"/>
      <c r="I368" s="49"/>
      <c r="J368" s="86"/>
      <c r="K368" s="49"/>
    </row>
    <row r="369" spans="1:11" x14ac:dyDescent="0.25">
      <c r="A369" s="48"/>
      <c r="B369" s="48"/>
      <c r="C369" s="49"/>
      <c r="D369" s="49"/>
      <c r="E369" s="49"/>
      <c r="F369" s="34"/>
      <c r="G369" s="49"/>
      <c r="H369" s="49"/>
      <c r="I369" s="49"/>
      <c r="J369" s="86"/>
      <c r="K369" s="49"/>
    </row>
    <row r="370" spans="1:11" x14ac:dyDescent="0.25">
      <c r="A370" s="48"/>
      <c r="B370" s="48"/>
      <c r="C370" s="49"/>
      <c r="D370" s="49"/>
      <c r="E370" s="49"/>
      <c r="F370" s="34"/>
      <c r="G370" s="49"/>
      <c r="H370" s="49"/>
      <c r="I370" s="49"/>
      <c r="J370" s="86"/>
      <c r="K370" s="49"/>
    </row>
    <row r="371" spans="1:11" x14ac:dyDescent="0.25">
      <c r="A371" s="48"/>
      <c r="B371" s="48"/>
      <c r="C371" s="49"/>
      <c r="D371" s="49"/>
      <c r="E371" s="49"/>
      <c r="F371" s="34"/>
      <c r="G371" s="49"/>
      <c r="H371" s="49"/>
      <c r="I371" s="49"/>
      <c r="J371" s="86"/>
      <c r="K371" s="49"/>
    </row>
    <row r="372" spans="1:11" x14ac:dyDescent="0.25">
      <c r="A372" s="48"/>
      <c r="B372" s="48"/>
      <c r="C372" s="49"/>
      <c r="D372" s="49"/>
      <c r="E372" s="49"/>
      <c r="F372" s="34"/>
      <c r="G372" s="49"/>
      <c r="H372" s="49"/>
      <c r="I372" s="49"/>
      <c r="J372" s="86"/>
      <c r="K372" s="49"/>
    </row>
    <row r="373" spans="1:11" x14ac:dyDescent="0.25">
      <c r="A373" s="48"/>
      <c r="B373" s="48"/>
      <c r="C373" s="49"/>
      <c r="D373" s="49"/>
      <c r="E373" s="49"/>
      <c r="F373" s="34"/>
      <c r="G373" s="49"/>
      <c r="H373" s="49"/>
      <c r="I373" s="49"/>
      <c r="J373" s="86"/>
      <c r="K373" s="49"/>
    </row>
    <row r="374" spans="1:11" x14ac:dyDescent="0.25">
      <c r="A374" s="48"/>
      <c r="B374" s="48"/>
      <c r="C374" s="49"/>
      <c r="D374" s="49"/>
      <c r="E374" s="49"/>
      <c r="F374" s="34"/>
      <c r="G374" s="49"/>
      <c r="H374" s="49"/>
      <c r="I374" s="49"/>
      <c r="J374" s="86"/>
      <c r="K374" s="49"/>
    </row>
    <row r="375" spans="1:11" x14ac:dyDescent="0.25">
      <c r="A375" s="48"/>
      <c r="B375" s="48"/>
      <c r="C375" s="49"/>
      <c r="D375" s="49"/>
      <c r="E375" s="49"/>
      <c r="F375" s="34"/>
      <c r="G375" s="49"/>
      <c r="H375" s="49"/>
      <c r="I375" s="49"/>
      <c r="J375" s="86"/>
      <c r="K375" s="49"/>
    </row>
    <row r="376" spans="1:11" x14ac:dyDescent="0.25">
      <c r="A376" s="48"/>
      <c r="B376" s="48"/>
      <c r="C376" s="49"/>
      <c r="D376" s="49"/>
      <c r="E376" s="49"/>
      <c r="F376" s="34"/>
      <c r="G376" s="49"/>
      <c r="H376" s="49"/>
      <c r="I376" s="49"/>
      <c r="J376" s="86"/>
      <c r="K376" s="49"/>
    </row>
    <row r="377" spans="1:11" x14ac:dyDescent="0.25">
      <c r="A377" s="48"/>
      <c r="B377" s="48"/>
      <c r="C377" s="49"/>
      <c r="D377" s="49"/>
      <c r="E377" s="49"/>
      <c r="F377" s="34"/>
      <c r="G377" s="49"/>
      <c r="H377" s="49"/>
      <c r="I377" s="49"/>
      <c r="J377" s="86"/>
      <c r="K377" s="49"/>
    </row>
    <row r="378" spans="1:11" x14ac:dyDescent="0.25">
      <c r="A378" s="48"/>
      <c r="B378" s="48"/>
      <c r="C378" s="49"/>
      <c r="D378" s="49"/>
      <c r="E378" s="49"/>
      <c r="F378" s="34"/>
      <c r="G378" s="49"/>
      <c r="H378" s="49"/>
      <c r="I378" s="49"/>
      <c r="J378" s="86"/>
      <c r="K378" s="49"/>
    </row>
    <row r="379" spans="1:11" x14ac:dyDescent="0.25">
      <c r="A379" s="48"/>
      <c r="B379" s="48"/>
      <c r="C379" s="49"/>
      <c r="D379" s="49"/>
      <c r="E379" s="49"/>
      <c r="F379" s="34"/>
      <c r="G379" s="49"/>
      <c r="H379" s="49"/>
      <c r="I379" s="49"/>
      <c r="J379" s="86"/>
      <c r="K379" s="49"/>
    </row>
    <row r="380" spans="1:11" x14ac:dyDescent="0.25">
      <c r="A380" s="48"/>
      <c r="B380" s="48"/>
      <c r="C380" s="49"/>
      <c r="D380" s="49"/>
      <c r="E380" s="49"/>
      <c r="F380" s="34"/>
      <c r="G380" s="49"/>
      <c r="H380" s="49"/>
      <c r="I380" s="49"/>
      <c r="J380" s="86"/>
      <c r="K380" s="49"/>
    </row>
    <row r="381" spans="1:11" x14ac:dyDescent="0.25">
      <c r="A381" s="48"/>
      <c r="B381" s="48"/>
      <c r="C381" s="49"/>
      <c r="D381" s="49"/>
      <c r="E381" s="49"/>
      <c r="F381" s="34"/>
      <c r="G381" s="49"/>
      <c r="H381" s="49"/>
      <c r="I381" s="49"/>
      <c r="J381" s="86"/>
      <c r="K381" s="49"/>
    </row>
    <row r="382" spans="1:11" x14ac:dyDescent="0.25">
      <c r="A382" s="48"/>
      <c r="B382" s="48"/>
      <c r="C382" s="49"/>
      <c r="D382" s="49"/>
      <c r="E382" s="49"/>
      <c r="F382" s="34"/>
      <c r="G382" s="49"/>
      <c r="H382" s="49"/>
      <c r="I382" s="49"/>
      <c r="J382" s="86"/>
      <c r="K382" s="49"/>
    </row>
    <row r="383" spans="1:11" x14ac:dyDescent="0.25">
      <c r="A383" s="48"/>
      <c r="B383" s="48"/>
      <c r="C383" s="49"/>
      <c r="D383" s="49"/>
      <c r="E383" s="49"/>
      <c r="F383" s="34"/>
      <c r="G383" s="49"/>
      <c r="H383" s="49"/>
      <c r="I383" s="49"/>
      <c r="J383" s="86"/>
      <c r="K383" s="49"/>
    </row>
    <row r="384" spans="1:11" x14ac:dyDescent="0.25">
      <c r="A384" s="48"/>
      <c r="B384" s="48"/>
      <c r="C384" s="49"/>
      <c r="D384" s="49"/>
      <c r="E384" s="49"/>
      <c r="F384" s="34"/>
      <c r="G384" s="49"/>
      <c r="H384" s="49"/>
      <c r="I384" s="49"/>
      <c r="J384" s="86"/>
      <c r="K384" s="49"/>
    </row>
    <row r="385" spans="1:11" x14ac:dyDescent="0.25">
      <c r="A385" s="48"/>
      <c r="B385" s="48"/>
      <c r="C385" s="49"/>
      <c r="D385" s="49"/>
      <c r="E385" s="49"/>
      <c r="F385" s="34"/>
      <c r="G385" s="49"/>
      <c r="H385" s="49"/>
      <c r="I385" s="49"/>
      <c r="J385" s="86"/>
      <c r="K385" s="49"/>
    </row>
    <row r="386" spans="1:11" x14ac:dyDescent="0.25">
      <c r="A386" s="48"/>
      <c r="B386" s="48"/>
      <c r="C386" s="49"/>
      <c r="D386" s="49"/>
      <c r="E386" s="49"/>
      <c r="F386" s="34"/>
      <c r="G386" s="49"/>
      <c r="H386" s="49"/>
      <c r="I386" s="49"/>
      <c r="J386" s="86"/>
      <c r="K386" s="49"/>
    </row>
    <row r="387" spans="1:11" x14ac:dyDescent="0.25">
      <c r="A387" s="48"/>
      <c r="B387" s="48"/>
      <c r="C387" s="49"/>
      <c r="D387" s="49"/>
      <c r="E387" s="49"/>
      <c r="F387" s="34"/>
      <c r="G387" s="49"/>
      <c r="H387" s="49"/>
      <c r="I387" s="49"/>
      <c r="J387" s="86"/>
      <c r="K387" s="49"/>
    </row>
    <row r="388" spans="1:11" x14ac:dyDescent="0.25">
      <c r="A388" s="48"/>
      <c r="B388" s="48"/>
      <c r="C388" s="49"/>
      <c r="D388" s="49"/>
      <c r="E388" s="49"/>
      <c r="F388" s="34"/>
      <c r="G388" s="49"/>
      <c r="H388" s="49"/>
      <c r="I388" s="49"/>
      <c r="J388" s="86"/>
      <c r="K388" s="49"/>
    </row>
    <row r="389" spans="1:11" x14ac:dyDescent="0.25">
      <c r="A389" s="48"/>
      <c r="B389" s="48"/>
      <c r="C389" s="49"/>
      <c r="D389" s="49"/>
      <c r="E389" s="49"/>
      <c r="F389" s="34"/>
      <c r="G389" s="49"/>
      <c r="H389" s="49"/>
      <c r="I389" s="49"/>
      <c r="J389" s="86"/>
      <c r="K389" s="49"/>
    </row>
    <row r="390" spans="1:11" x14ac:dyDescent="0.25">
      <c r="A390" s="48"/>
      <c r="B390" s="48"/>
      <c r="C390" s="49"/>
      <c r="D390" s="49"/>
      <c r="E390" s="49"/>
      <c r="F390" s="34"/>
      <c r="G390" s="49"/>
      <c r="H390" s="49"/>
      <c r="I390" s="49"/>
      <c r="J390" s="86"/>
      <c r="K390" s="49"/>
    </row>
    <row r="391" spans="1:11" x14ac:dyDescent="0.25">
      <c r="A391" s="48"/>
      <c r="B391" s="48"/>
      <c r="C391" s="49"/>
      <c r="D391" s="49"/>
      <c r="E391" s="49"/>
      <c r="F391" s="34"/>
      <c r="G391" s="49"/>
      <c r="H391" s="49"/>
      <c r="I391" s="49"/>
      <c r="J391" s="86"/>
      <c r="K391" s="49"/>
    </row>
    <row r="392" spans="1:11" x14ac:dyDescent="0.25">
      <c r="A392" s="48"/>
      <c r="B392" s="48"/>
      <c r="C392" s="49"/>
      <c r="D392" s="49"/>
      <c r="E392" s="49"/>
      <c r="F392" s="34"/>
      <c r="G392" s="49"/>
      <c r="H392" s="49"/>
      <c r="I392" s="49"/>
      <c r="J392" s="86"/>
      <c r="K392" s="49"/>
    </row>
    <row r="393" spans="1:11" x14ac:dyDescent="0.25">
      <c r="A393" s="48"/>
      <c r="B393" s="48"/>
      <c r="C393" s="49"/>
      <c r="D393" s="49"/>
      <c r="E393" s="49"/>
      <c r="F393" s="34"/>
      <c r="G393" s="49"/>
      <c r="H393" s="49"/>
      <c r="I393" s="49"/>
      <c r="J393" s="86"/>
      <c r="K393" s="49"/>
    </row>
    <row r="394" spans="1:11" x14ac:dyDescent="0.25">
      <c r="A394" s="48"/>
      <c r="B394" s="48"/>
      <c r="C394" s="49"/>
      <c r="D394" s="49"/>
      <c r="E394" s="49"/>
      <c r="F394" s="34"/>
      <c r="G394" s="49"/>
      <c r="H394" s="49"/>
      <c r="I394" s="49"/>
      <c r="J394" s="86"/>
      <c r="K394" s="49"/>
    </row>
    <row r="395" spans="1:11" x14ac:dyDescent="0.25">
      <c r="A395" s="48"/>
      <c r="B395" s="48"/>
      <c r="C395" s="49"/>
      <c r="D395" s="49"/>
      <c r="E395" s="49"/>
      <c r="F395" s="34"/>
      <c r="G395" s="49"/>
      <c r="H395" s="49"/>
      <c r="I395" s="49"/>
      <c r="J395" s="86"/>
      <c r="K395" s="49"/>
    </row>
    <row r="396" spans="1:11" x14ac:dyDescent="0.25">
      <c r="A396" s="48"/>
      <c r="B396" s="48"/>
      <c r="C396" s="49"/>
      <c r="D396" s="49"/>
      <c r="E396" s="49"/>
      <c r="F396" s="34"/>
      <c r="G396" s="49"/>
      <c r="H396" s="49"/>
      <c r="I396" s="49"/>
      <c r="J396" s="86"/>
      <c r="K396" s="49"/>
    </row>
    <row r="397" spans="1:11" x14ac:dyDescent="0.25">
      <c r="A397" s="48"/>
      <c r="B397" s="48"/>
      <c r="C397" s="49"/>
      <c r="D397" s="49"/>
      <c r="E397" s="49"/>
      <c r="F397" s="34"/>
      <c r="G397" s="49"/>
      <c r="H397" s="49"/>
      <c r="I397" s="49"/>
      <c r="J397" s="86"/>
      <c r="K397" s="49"/>
    </row>
    <row r="398" spans="1:11" x14ac:dyDescent="0.25">
      <c r="A398" s="48"/>
      <c r="B398" s="48"/>
      <c r="C398" s="49"/>
      <c r="D398" s="49"/>
      <c r="E398" s="49"/>
      <c r="F398" s="34"/>
      <c r="G398" s="49"/>
      <c r="H398" s="49"/>
      <c r="I398" s="49"/>
      <c r="J398" s="86"/>
      <c r="K398" s="49"/>
    </row>
    <row r="399" spans="1:11" x14ac:dyDescent="0.25">
      <c r="A399" s="48"/>
      <c r="B399" s="48"/>
      <c r="C399" s="49"/>
      <c r="D399" s="49"/>
      <c r="E399" s="49"/>
      <c r="F399" s="34"/>
      <c r="G399" s="49"/>
      <c r="H399" s="49"/>
      <c r="I399" s="49"/>
      <c r="J399" s="86"/>
      <c r="K399" s="49"/>
    </row>
    <row r="400" spans="1:11" x14ac:dyDescent="0.25">
      <c r="A400" s="48"/>
      <c r="B400" s="48"/>
      <c r="C400" s="49"/>
      <c r="D400" s="49"/>
      <c r="E400" s="49"/>
      <c r="F400" s="34"/>
      <c r="G400" s="49"/>
      <c r="H400" s="49"/>
      <c r="I400" s="49"/>
      <c r="J400" s="86"/>
      <c r="K400" s="49"/>
    </row>
    <row r="401" spans="1:11" x14ac:dyDescent="0.25">
      <c r="A401" s="48"/>
      <c r="B401" s="48"/>
      <c r="C401" s="49"/>
      <c r="D401" s="49"/>
      <c r="E401" s="49"/>
      <c r="F401" s="34"/>
      <c r="G401" s="49"/>
      <c r="H401" s="49"/>
      <c r="I401" s="49"/>
      <c r="J401" s="86"/>
      <c r="K401" s="49"/>
    </row>
    <row r="402" spans="1:11" x14ac:dyDescent="0.25">
      <c r="A402" s="48"/>
      <c r="B402" s="48"/>
      <c r="C402" s="49"/>
      <c r="D402" s="49"/>
      <c r="E402" s="49"/>
      <c r="F402" s="34"/>
      <c r="G402" s="49"/>
      <c r="H402" s="49"/>
      <c r="I402" s="49"/>
      <c r="J402" s="86"/>
      <c r="K402" s="49"/>
    </row>
    <row r="403" spans="1:11" x14ac:dyDescent="0.25">
      <c r="A403" s="48"/>
      <c r="B403" s="48"/>
      <c r="C403" s="49"/>
      <c r="D403" s="49"/>
      <c r="E403" s="49"/>
      <c r="F403" s="34"/>
      <c r="G403" s="49"/>
      <c r="H403" s="49"/>
      <c r="I403" s="49"/>
      <c r="J403" s="86"/>
      <c r="K403" s="49"/>
    </row>
    <row r="404" spans="1:11" x14ac:dyDescent="0.25">
      <c r="A404" s="48"/>
      <c r="B404" s="48"/>
      <c r="C404" s="49"/>
      <c r="D404" s="49"/>
      <c r="E404" s="49"/>
      <c r="F404" s="34"/>
      <c r="G404" s="49"/>
      <c r="H404" s="49"/>
      <c r="I404" s="49"/>
      <c r="J404" s="86"/>
      <c r="K404" s="49"/>
    </row>
    <row r="405" spans="1:11" x14ac:dyDescent="0.25">
      <c r="A405" s="48"/>
      <c r="B405" s="48"/>
      <c r="C405" s="49"/>
      <c r="D405" s="49"/>
      <c r="E405" s="49"/>
      <c r="F405" s="34"/>
      <c r="G405" s="49"/>
      <c r="H405" s="49"/>
      <c r="I405" s="49"/>
      <c r="J405" s="86"/>
      <c r="K405" s="49"/>
    </row>
    <row r="406" spans="1:11" x14ac:dyDescent="0.25">
      <c r="A406" s="48"/>
      <c r="B406" s="48"/>
      <c r="C406" s="49"/>
      <c r="D406" s="49"/>
      <c r="E406" s="49"/>
      <c r="F406" s="34"/>
      <c r="G406" s="49"/>
      <c r="H406" s="49"/>
      <c r="I406" s="49"/>
      <c r="J406" s="86"/>
      <c r="K406" s="49"/>
    </row>
    <row r="407" spans="1:11" x14ac:dyDescent="0.25">
      <c r="A407" s="48"/>
      <c r="B407" s="48"/>
      <c r="C407" s="49"/>
      <c r="D407" s="49"/>
      <c r="E407" s="49"/>
      <c r="F407" s="34"/>
      <c r="G407" s="49"/>
      <c r="H407" s="49"/>
      <c r="I407" s="49"/>
      <c r="J407" s="86"/>
      <c r="K407" s="49"/>
    </row>
    <row r="408" spans="1:11" x14ac:dyDescent="0.25">
      <c r="A408" s="48"/>
      <c r="B408" s="48"/>
      <c r="C408" s="49"/>
      <c r="D408" s="49"/>
      <c r="E408" s="49"/>
      <c r="F408" s="34"/>
      <c r="G408" s="49"/>
      <c r="H408" s="49"/>
      <c r="I408" s="49"/>
      <c r="J408" s="86"/>
      <c r="K408" s="49"/>
    </row>
    <row r="409" spans="1:11" x14ac:dyDescent="0.25">
      <c r="A409" s="48"/>
      <c r="B409" s="48"/>
      <c r="C409" s="49"/>
      <c r="D409" s="49"/>
      <c r="E409" s="49"/>
      <c r="F409" s="34"/>
      <c r="G409" s="49"/>
      <c r="H409" s="49"/>
      <c r="I409" s="49"/>
      <c r="J409" s="86"/>
      <c r="K409" s="49"/>
    </row>
    <row r="410" spans="1:11" x14ac:dyDescent="0.25">
      <c r="A410" s="48"/>
      <c r="B410" s="48"/>
      <c r="C410" s="49"/>
      <c r="D410" s="49"/>
      <c r="E410" s="49"/>
      <c r="F410" s="34"/>
      <c r="G410" s="49"/>
      <c r="H410" s="49"/>
      <c r="I410" s="49"/>
      <c r="J410" s="86"/>
      <c r="K410" s="49"/>
    </row>
    <row r="411" spans="1:11" x14ac:dyDescent="0.25">
      <c r="A411" s="48"/>
      <c r="B411" s="48"/>
      <c r="C411" s="49"/>
      <c r="D411" s="49"/>
      <c r="E411" s="49"/>
      <c r="F411" s="34"/>
      <c r="G411" s="49"/>
      <c r="H411" s="49"/>
      <c r="I411" s="49"/>
      <c r="J411" s="86"/>
      <c r="K411" s="49"/>
    </row>
    <row r="412" spans="1:11" x14ac:dyDescent="0.25">
      <c r="A412" s="48"/>
      <c r="B412" s="48"/>
      <c r="C412" s="49"/>
      <c r="D412" s="49"/>
      <c r="E412" s="49"/>
      <c r="F412" s="34"/>
      <c r="G412" s="49"/>
      <c r="H412" s="49"/>
      <c r="I412" s="49"/>
      <c r="J412" s="86"/>
      <c r="K412" s="49"/>
    </row>
    <row r="413" spans="1:11" x14ac:dyDescent="0.25">
      <c r="A413" s="48"/>
      <c r="B413" s="48"/>
      <c r="C413" s="49"/>
      <c r="D413" s="49"/>
      <c r="E413" s="49"/>
      <c r="F413" s="34"/>
      <c r="G413" s="49"/>
      <c r="H413" s="49"/>
      <c r="I413" s="49"/>
      <c r="J413" s="86"/>
      <c r="K413" s="49"/>
    </row>
    <row r="414" spans="1:11" x14ac:dyDescent="0.25">
      <c r="A414" s="48"/>
      <c r="B414" s="48"/>
      <c r="C414" s="49"/>
      <c r="D414" s="49"/>
      <c r="E414" s="49"/>
      <c r="F414" s="34"/>
      <c r="G414" s="49"/>
      <c r="H414" s="49"/>
      <c r="I414" s="49"/>
      <c r="J414" s="86"/>
      <c r="K414" s="49"/>
    </row>
    <row r="415" spans="1:11" x14ac:dyDescent="0.25">
      <c r="A415" s="48"/>
      <c r="B415" s="48"/>
      <c r="C415" s="49"/>
      <c r="D415" s="49"/>
      <c r="E415" s="49"/>
      <c r="F415" s="34"/>
      <c r="G415" s="49"/>
      <c r="H415" s="49"/>
      <c r="I415" s="49"/>
      <c r="J415" s="86"/>
      <c r="K415" s="49"/>
    </row>
    <row r="416" spans="1:11" x14ac:dyDescent="0.25">
      <c r="A416" s="48"/>
      <c r="B416" s="48"/>
      <c r="C416" s="49"/>
      <c r="D416" s="49"/>
      <c r="E416" s="49"/>
      <c r="F416" s="34"/>
      <c r="G416" s="49"/>
      <c r="H416" s="49"/>
      <c r="I416" s="49"/>
      <c r="J416" s="86"/>
      <c r="K416" s="49"/>
    </row>
    <row r="417" spans="1:11" x14ac:dyDescent="0.25">
      <c r="A417" s="48"/>
      <c r="B417" s="48"/>
      <c r="C417" s="49"/>
      <c r="D417" s="49"/>
      <c r="E417" s="49"/>
      <c r="F417" s="34"/>
      <c r="G417" s="49"/>
      <c r="H417" s="49"/>
      <c r="I417" s="49"/>
      <c r="J417" s="86"/>
      <c r="K417" s="49"/>
    </row>
    <row r="418" spans="1:11" x14ac:dyDescent="0.25">
      <c r="A418" s="48"/>
      <c r="B418" s="48"/>
      <c r="C418" s="49"/>
      <c r="D418" s="49"/>
      <c r="E418" s="49"/>
      <c r="F418" s="34"/>
      <c r="G418" s="49"/>
      <c r="H418" s="49"/>
      <c r="I418" s="49"/>
      <c r="J418" s="86"/>
      <c r="K418" s="49"/>
    </row>
    <row r="419" spans="1:11" x14ac:dyDescent="0.25">
      <c r="A419" s="48"/>
      <c r="B419" s="48"/>
      <c r="C419" s="49"/>
      <c r="D419" s="49"/>
      <c r="E419" s="49"/>
      <c r="F419" s="34"/>
      <c r="G419" s="49"/>
      <c r="H419" s="49"/>
      <c r="I419" s="49"/>
      <c r="J419" s="86"/>
      <c r="K419" s="49"/>
    </row>
    <row r="420" spans="1:11" x14ac:dyDescent="0.25">
      <c r="A420" s="48"/>
      <c r="B420" s="48"/>
      <c r="C420" s="49"/>
      <c r="D420" s="49"/>
      <c r="E420" s="49"/>
      <c r="F420" s="34"/>
      <c r="G420" s="49"/>
      <c r="H420" s="49"/>
      <c r="I420" s="49"/>
      <c r="J420" s="86"/>
      <c r="K420" s="49"/>
    </row>
    <row r="421" spans="1:11" x14ac:dyDescent="0.25">
      <c r="A421" s="48"/>
      <c r="B421" s="48"/>
      <c r="C421" s="49"/>
      <c r="D421" s="49"/>
      <c r="E421" s="49"/>
      <c r="F421" s="34"/>
      <c r="G421" s="49"/>
      <c r="H421" s="49"/>
      <c r="I421" s="49"/>
      <c r="J421" s="86"/>
      <c r="K421" s="49"/>
    </row>
    <row r="422" spans="1:11" x14ac:dyDescent="0.25">
      <c r="A422" s="48"/>
      <c r="B422" s="48"/>
      <c r="C422" s="49"/>
      <c r="D422" s="49"/>
      <c r="E422" s="49"/>
      <c r="F422" s="34"/>
      <c r="G422" s="49"/>
      <c r="H422" s="49"/>
      <c r="I422" s="49"/>
      <c r="J422" s="86"/>
      <c r="K422" s="49"/>
    </row>
    <row r="423" spans="1:11" x14ac:dyDescent="0.25">
      <c r="A423" s="48"/>
      <c r="B423" s="48"/>
      <c r="C423" s="49"/>
      <c r="D423" s="49"/>
      <c r="E423" s="49"/>
      <c r="F423" s="34"/>
      <c r="G423" s="49"/>
      <c r="H423" s="49"/>
      <c r="I423" s="49"/>
      <c r="J423" s="86"/>
      <c r="K423" s="49"/>
    </row>
    <row r="424" spans="1:11" x14ac:dyDescent="0.25">
      <c r="A424" s="48"/>
      <c r="B424" s="48"/>
      <c r="C424" s="49"/>
      <c r="D424" s="49"/>
      <c r="E424" s="49"/>
      <c r="F424" s="34"/>
      <c r="G424" s="49"/>
      <c r="H424" s="49"/>
      <c r="I424" s="49"/>
      <c r="J424" s="86"/>
      <c r="K424" s="49"/>
    </row>
    <row r="425" spans="1:11" x14ac:dyDescent="0.25">
      <c r="A425" s="48"/>
      <c r="B425" s="48"/>
      <c r="C425" s="49"/>
      <c r="D425" s="49"/>
      <c r="E425" s="49"/>
      <c r="F425" s="34"/>
      <c r="G425" s="49"/>
      <c r="H425" s="49"/>
      <c r="I425" s="49"/>
      <c r="J425" s="86"/>
      <c r="K425" s="49"/>
    </row>
    <row r="426" spans="1:11" x14ac:dyDescent="0.25">
      <c r="A426" s="48"/>
      <c r="B426" s="48"/>
      <c r="C426" s="49"/>
      <c r="D426" s="49"/>
      <c r="E426" s="49"/>
      <c r="F426" s="34"/>
      <c r="G426" s="49"/>
      <c r="H426" s="49"/>
      <c r="I426" s="49"/>
      <c r="J426" s="86"/>
      <c r="K426" s="49"/>
    </row>
    <row r="427" spans="1:11" x14ac:dyDescent="0.25">
      <c r="A427" s="48"/>
      <c r="B427" s="48"/>
      <c r="C427" s="49"/>
      <c r="D427" s="49"/>
      <c r="E427" s="49"/>
      <c r="F427" s="34"/>
      <c r="G427" s="49"/>
      <c r="H427" s="49"/>
      <c r="I427" s="49"/>
      <c r="J427" s="86"/>
      <c r="K427" s="49"/>
    </row>
    <row r="428" spans="1:11" x14ac:dyDescent="0.25">
      <c r="A428" s="48"/>
      <c r="B428" s="48"/>
      <c r="C428" s="49"/>
      <c r="D428" s="49"/>
      <c r="E428" s="49"/>
      <c r="F428" s="34"/>
      <c r="G428" s="49"/>
      <c r="H428" s="49"/>
      <c r="I428" s="49"/>
      <c r="J428" s="86"/>
      <c r="K428" s="49"/>
    </row>
    <row r="429" spans="1:11" x14ac:dyDescent="0.25">
      <c r="A429" s="48"/>
      <c r="B429" s="48"/>
      <c r="C429" s="49"/>
      <c r="D429" s="49"/>
      <c r="E429" s="49"/>
      <c r="F429" s="34"/>
      <c r="G429" s="49"/>
      <c r="H429" s="49"/>
      <c r="I429" s="49"/>
      <c r="J429" s="86"/>
      <c r="K429" s="49"/>
    </row>
    <row r="430" spans="1:11" x14ac:dyDescent="0.25">
      <c r="A430" s="48"/>
      <c r="B430" s="48"/>
      <c r="C430" s="49"/>
      <c r="D430" s="49"/>
      <c r="E430" s="49"/>
      <c r="F430" s="34"/>
      <c r="G430" s="49"/>
      <c r="H430" s="49"/>
      <c r="I430" s="49"/>
      <c r="J430" s="86"/>
      <c r="K430" s="49"/>
    </row>
    <row r="431" spans="1:11" x14ac:dyDescent="0.25">
      <c r="A431" s="48"/>
      <c r="B431" s="48"/>
      <c r="C431" s="49"/>
      <c r="D431" s="49"/>
      <c r="E431" s="49"/>
      <c r="F431" s="34"/>
      <c r="G431" s="49"/>
      <c r="H431" s="49"/>
      <c r="I431" s="49"/>
      <c r="J431" s="86"/>
      <c r="K431" s="49"/>
    </row>
    <row r="432" spans="1:11" x14ac:dyDescent="0.25">
      <c r="A432" s="48"/>
      <c r="B432" s="48"/>
      <c r="C432" s="49"/>
      <c r="D432" s="49"/>
      <c r="E432" s="49"/>
      <c r="F432" s="34"/>
      <c r="G432" s="49"/>
      <c r="H432" s="49"/>
      <c r="I432" s="49"/>
      <c r="J432" s="86"/>
      <c r="K432" s="49"/>
    </row>
    <row r="433" spans="1:11" x14ac:dyDescent="0.25">
      <c r="A433" s="48"/>
      <c r="B433" s="48"/>
      <c r="C433" s="49"/>
      <c r="D433" s="49"/>
      <c r="E433" s="49"/>
      <c r="F433" s="34"/>
      <c r="G433" s="49"/>
      <c r="H433" s="49"/>
      <c r="I433" s="49"/>
      <c r="J433" s="86"/>
      <c r="K433" s="49"/>
    </row>
    <row r="434" spans="1:11" x14ac:dyDescent="0.25">
      <c r="A434" s="48"/>
      <c r="B434" s="48"/>
      <c r="C434" s="49"/>
      <c r="D434" s="49"/>
      <c r="E434" s="49"/>
      <c r="F434" s="34"/>
      <c r="G434" s="49"/>
      <c r="H434" s="49"/>
      <c r="I434" s="49"/>
      <c r="J434" s="86"/>
      <c r="K434" s="49"/>
    </row>
    <row r="435" spans="1:11" x14ac:dyDescent="0.25">
      <c r="A435" s="48"/>
      <c r="B435" s="48"/>
      <c r="C435" s="49"/>
      <c r="D435" s="49"/>
      <c r="E435" s="49"/>
      <c r="F435" s="34"/>
      <c r="G435" s="49"/>
      <c r="H435" s="49"/>
      <c r="I435" s="49"/>
      <c r="J435" s="86"/>
      <c r="K435" s="49"/>
    </row>
    <row r="436" spans="1:11" x14ac:dyDescent="0.25">
      <c r="A436" s="48"/>
      <c r="B436" s="48"/>
      <c r="C436" s="49"/>
      <c r="D436" s="49"/>
      <c r="E436" s="49"/>
      <c r="F436" s="34"/>
      <c r="G436" s="49"/>
      <c r="H436" s="49"/>
      <c r="I436" s="49"/>
      <c r="J436" s="86"/>
      <c r="K436" s="49"/>
    </row>
    <row r="437" spans="1:11" x14ac:dyDescent="0.25">
      <c r="A437" s="48"/>
      <c r="B437" s="48"/>
      <c r="C437" s="49"/>
      <c r="D437" s="49"/>
      <c r="E437" s="49"/>
      <c r="F437" s="34"/>
      <c r="G437" s="49"/>
      <c r="H437" s="49"/>
      <c r="I437" s="49"/>
      <c r="J437" s="86"/>
      <c r="K437" s="49"/>
    </row>
    <row r="438" spans="1:11" x14ac:dyDescent="0.25">
      <c r="A438" s="48"/>
      <c r="B438" s="48"/>
      <c r="C438" s="49"/>
      <c r="D438" s="49"/>
      <c r="E438" s="49"/>
      <c r="F438" s="34"/>
      <c r="G438" s="49"/>
      <c r="H438" s="49"/>
      <c r="I438" s="49"/>
      <c r="J438" s="86"/>
      <c r="K438" s="49"/>
    </row>
    <row r="439" spans="1:11" x14ac:dyDescent="0.25">
      <c r="A439" s="48"/>
      <c r="B439" s="48"/>
      <c r="C439" s="49"/>
      <c r="D439" s="49"/>
      <c r="E439" s="49"/>
      <c r="F439" s="34"/>
      <c r="G439" s="49"/>
      <c r="H439" s="49"/>
      <c r="I439" s="49"/>
      <c r="J439" s="86"/>
      <c r="K439" s="49"/>
    </row>
    <row r="440" spans="1:11" x14ac:dyDescent="0.25">
      <c r="A440" s="48"/>
      <c r="B440" s="48"/>
      <c r="C440" s="49"/>
      <c r="D440" s="49"/>
      <c r="E440" s="49"/>
      <c r="F440" s="34"/>
      <c r="G440" s="49"/>
      <c r="H440" s="49"/>
      <c r="I440" s="49"/>
      <c r="J440" s="86"/>
      <c r="K440" s="49"/>
    </row>
    <row r="441" spans="1:11" x14ac:dyDescent="0.25">
      <c r="A441" s="48"/>
      <c r="B441" s="48"/>
      <c r="C441" s="49"/>
      <c r="D441" s="49"/>
      <c r="E441" s="49"/>
      <c r="F441" s="34"/>
      <c r="G441" s="49"/>
      <c r="H441" s="49"/>
      <c r="I441" s="49"/>
      <c r="J441" s="86"/>
      <c r="K441" s="49"/>
    </row>
    <row r="442" spans="1:11" x14ac:dyDescent="0.25">
      <c r="A442" s="48"/>
      <c r="B442" s="48"/>
      <c r="C442" s="49"/>
      <c r="D442" s="49"/>
      <c r="E442" s="49"/>
      <c r="F442" s="34"/>
      <c r="G442" s="49"/>
      <c r="H442" s="49"/>
      <c r="I442" s="49"/>
      <c r="J442" s="86"/>
      <c r="K442" s="49"/>
    </row>
    <row r="443" spans="1:11" x14ac:dyDescent="0.25">
      <c r="A443" s="48"/>
      <c r="B443" s="48"/>
      <c r="C443" s="49"/>
      <c r="D443" s="49"/>
      <c r="E443" s="49"/>
      <c r="F443" s="34"/>
      <c r="G443" s="49"/>
      <c r="H443" s="49"/>
      <c r="I443" s="49"/>
      <c r="J443" s="86"/>
      <c r="K443" s="49"/>
    </row>
    <row r="444" spans="1:11" x14ac:dyDescent="0.25">
      <c r="A444" s="48"/>
      <c r="B444" s="48"/>
      <c r="C444" s="49"/>
      <c r="D444" s="49"/>
      <c r="E444" s="49"/>
      <c r="F444" s="34"/>
      <c r="G444" s="49"/>
      <c r="H444" s="49"/>
      <c r="I444" s="49"/>
      <c r="J444" s="86"/>
      <c r="K444" s="49"/>
    </row>
    <row r="445" spans="1:11" x14ac:dyDescent="0.25">
      <c r="A445" s="48"/>
      <c r="B445" s="48"/>
      <c r="C445" s="49"/>
      <c r="D445" s="49"/>
      <c r="E445" s="49"/>
      <c r="F445" s="34"/>
      <c r="G445" s="49"/>
      <c r="H445" s="49"/>
      <c r="I445" s="49"/>
      <c r="J445" s="86"/>
      <c r="K445" s="49"/>
    </row>
    <row r="446" spans="1:11" x14ac:dyDescent="0.25">
      <c r="A446" s="48"/>
      <c r="B446" s="48"/>
      <c r="C446" s="49"/>
      <c r="D446" s="49"/>
      <c r="E446" s="49"/>
      <c r="F446" s="34"/>
      <c r="G446" s="49"/>
      <c r="H446" s="49"/>
      <c r="I446" s="49"/>
      <c r="J446" s="86"/>
      <c r="K446" s="49"/>
    </row>
    <row r="447" spans="1:11" x14ac:dyDescent="0.25">
      <c r="A447" s="48"/>
      <c r="B447" s="48"/>
      <c r="C447" s="49"/>
      <c r="D447" s="49"/>
      <c r="E447" s="49"/>
      <c r="F447" s="34"/>
      <c r="G447" s="49"/>
      <c r="H447" s="49"/>
      <c r="I447" s="49"/>
      <c r="J447" s="86"/>
      <c r="K447" s="49"/>
    </row>
    <row r="448" spans="1:11" x14ac:dyDescent="0.25">
      <c r="A448" s="48"/>
      <c r="B448" s="48"/>
      <c r="C448" s="49"/>
      <c r="D448" s="49"/>
      <c r="E448" s="49"/>
      <c r="F448" s="34"/>
      <c r="G448" s="49"/>
      <c r="H448" s="49"/>
      <c r="I448" s="49"/>
      <c r="J448" s="86"/>
      <c r="K448" s="49"/>
    </row>
    <row r="449" spans="1:11" x14ac:dyDescent="0.25">
      <c r="A449" s="48"/>
      <c r="B449" s="48"/>
      <c r="C449" s="49"/>
      <c r="D449" s="49"/>
      <c r="E449" s="49"/>
      <c r="F449" s="34"/>
      <c r="G449" s="49"/>
      <c r="H449" s="49"/>
      <c r="I449" s="49"/>
      <c r="J449" s="86"/>
      <c r="K449" s="49"/>
    </row>
    <row r="450" spans="1:11" x14ac:dyDescent="0.25">
      <c r="A450" s="48"/>
      <c r="B450" s="48"/>
      <c r="C450" s="49"/>
      <c r="D450" s="49"/>
      <c r="E450" s="49"/>
      <c r="F450" s="34"/>
      <c r="G450" s="49"/>
      <c r="H450" s="49"/>
      <c r="I450" s="49"/>
      <c r="J450" s="86"/>
      <c r="K450" s="49"/>
    </row>
    <row r="451" spans="1:11" x14ac:dyDescent="0.25">
      <c r="A451" s="48"/>
      <c r="B451" s="48"/>
      <c r="C451" s="49"/>
      <c r="D451" s="49"/>
      <c r="E451" s="49"/>
      <c r="F451" s="34"/>
      <c r="G451" s="49"/>
      <c r="H451" s="49"/>
      <c r="I451" s="49"/>
      <c r="J451" s="86"/>
      <c r="K451" s="49"/>
    </row>
    <row r="452" spans="1:11" x14ac:dyDescent="0.25">
      <c r="A452" s="48"/>
      <c r="B452" s="48"/>
      <c r="C452" s="49"/>
      <c r="D452" s="49"/>
      <c r="E452" s="49"/>
      <c r="F452" s="34"/>
      <c r="G452" s="49"/>
      <c r="H452" s="49"/>
      <c r="I452" s="49"/>
      <c r="J452" s="86"/>
      <c r="K452" s="49"/>
    </row>
    <row r="453" spans="1:11" x14ac:dyDescent="0.25">
      <c r="A453" s="48"/>
      <c r="B453" s="48"/>
      <c r="C453" s="49"/>
      <c r="D453" s="49"/>
      <c r="E453" s="49"/>
      <c r="F453" s="34"/>
      <c r="G453" s="49"/>
      <c r="H453" s="49"/>
      <c r="I453" s="49"/>
      <c r="J453" s="86"/>
      <c r="K453" s="49"/>
    </row>
    <row r="454" spans="1:11" x14ac:dyDescent="0.25">
      <c r="A454" s="48"/>
      <c r="B454" s="48"/>
      <c r="C454" s="49"/>
      <c r="D454" s="49"/>
      <c r="E454" s="49"/>
      <c r="F454" s="34"/>
      <c r="G454" s="49"/>
      <c r="H454" s="49"/>
      <c r="I454" s="49"/>
      <c r="J454" s="86"/>
      <c r="K454" s="49"/>
    </row>
    <row r="455" spans="1:11" x14ac:dyDescent="0.25">
      <c r="A455" s="48"/>
      <c r="B455" s="48"/>
      <c r="C455" s="49"/>
      <c r="D455" s="49"/>
      <c r="E455" s="49"/>
      <c r="F455" s="34"/>
      <c r="G455" s="49"/>
      <c r="H455" s="49"/>
      <c r="I455" s="49"/>
      <c r="J455" s="86"/>
      <c r="K455" s="49"/>
    </row>
    <row r="456" spans="1:11" x14ac:dyDescent="0.25">
      <c r="A456" s="48"/>
      <c r="B456" s="48"/>
      <c r="C456" s="49"/>
      <c r="D456" s="49"/>
      <c r="E456" s="49"/>
      <c r="F456" s="34"/>
      <c r="G456" s="49"/>
      <c r="H456" s="49"/>
      <c r="I456" s="49"/>
      <c r="J456" s="86"/>
      <c r="K456" s="49"/>
    </row>
    <row r="457" spans="1:11" x14ac:dyDescent="0.25">
      <c r="A457" s="48"/>
      <c r="B457" s="48"/>
      <c r="C457" s="49"/>
      <c r="D457" s="49"/>
      <c r="E457" s="49"/>
      <c r="F457" s="34"/>
      <c r="G457" s="49"/>
      <c r="H457" s="49"/>
      <c r="I457" s="49"/>
      <c r="J457" s="86"/>
      <c r="K457" s="49"/>
    </row>
    <row r="458" spans="1:11" x14ac:dyDescent="0.25">
      <c r="A458" s="48"/>
      <c r="B458" s="48"/>
      <c r="C458" s="49"/>
      <c r="D458" s="49"/>
      <c r="E458" s="49"/>
      <c r="F458" s="34"/>
      <c r="G458" s="49"/>
      <c r="H458" s="49"/>
      <c r="I458" s="49"/>
      <c r="J458" s="86"/>
      <c r="K458" s="49"/>
    </row>
    <row r="459" spans="1:11" x14ac:dyDescent="0.25">
      <c r="A459" s="48"/>
      <c r="B459" s="48"/>
      <c r="C459" s="49"/>
      <c r="D459" s="49"/>
      <c r="E459" s="49"/>
      <c r="F459" s="34"/>
      <c r="G459" s="49"/>
      <c r="H459" s="49"/>
      <c r="I459" s="49"/>
      <c r="J459" s="86"/>
      <c r="K459" s="49"/>
    </row>
    <row r="460" spans="1:11" x14ac:dyDescent="0.25">
      <c r="A460" s="48"/>
      <c r="B460" s="48"/>
      <c r="C460" s="49"/>
      <c r="D460" s="49"/>
      <c r="E460" s="49"/>
      <c r="F460" s="34"/>
      <c r="G460" s="49"/>
      <c r="H460" s="49"/>
      <c r="I460" s="49"/>
      <c r="J460" s="86"/>
      <c r="K460" s="49"/>
    </row>
    <row r="461" spans="1:11" x14ac:dyDescent="0.25">
      <c r="A461" s="48"/>
      <c r="B461" s="48"/>
      <c r="C461" s="49"/>
      <c r="D461" s="49"/>
      <c r="E461" s="49"/>
      <c r="F461" s="34"/>
      <c r="G461" s="49"/>
      <c r="H461" s="49"/>
      <c r="I461" s="49"/>
      <c r="J461" s="86"/>
      <c r="K461" s="49"/>
    </row>
    <row r="462" spans="1:11" x14ac:dyDescent="0.25">
      <c r="A462" s="48"/>
      <c r="B462" s="48"/>
      <c r="C462" s="49"/>
      <c r="D462" s="49"/>
      <c r="E462" s="49"/>
      <c r="F462" s="34"/>
      <c r="G462" s="49"/>
      <c r="H462" s="49"/>
      <c r="I462" s="49"/>
      <c r="J462" s="86"/>
      <c r="K462" s="49"/>
    </row>
    <row r="463" spans="1:11" x14ac:dyDescent="0.25">
      <c r="A463" s="48"/>
      <c r="B463" s="48"/>
      <c r="C463" s="49"/>
      <c r="D463" s="49"/>
      <c r="E463" s="49"/>
      <c r="F463" s="34"/>
      <c r="G463" s="49"/>
      <c r="H463" s="49"/>
      <c r="I463" s="49"/>
      <c r="J463" s="86"/>
      <c r="K463" s="49"/>
    </row>
    <row r="464" spans="1:11" x14ac:dyDescent="0.25">
      <c r="A464" s="48"/>
      <c r="B464" s="48"/>
      <c r="C464" s="49"/>
      <c r="D464" s="49"/>
      <c r="E464" s="49"/>
      <c r="F464" s="34"/>
      <c r="G464" s="49"/>
      <c r="H464" s="49"/>
      <c r="I464" s="49"/>
      <c r="J464" s="86"/>
      <c r="K464" s="49"/>
    </row>
    <row r="465" spans="1:11" x14ac:dyDescent="0.25">
      <c r="A465" s="48"/>
      <c r="B465" s="48"/>
      <c r="C465" s="49"/>
      <c r="D465" s="49"/>
      <c r="E465" s="49"/>
      <c r="F465" s="34"/>
      <c r="G465" s="49"/>
      <c r="H465" s="49"/>
      <c r="I465" s="49"/>
      <c r="J465" s="86"/>
      <c r="K465" s="49"/>
    </row>
    <row r="466" spans="1:11" x14ac:dyDescent="0.25">
      <c r="A466" s="48"/>
      <c r="B466" s="48"/>
      <c r="C466" s="49"/>
      <c r="D466" s="49"/>
      <c r="E466" s="49"/>
      <c r="F466" s="34"/>
      <c r="G466" s="49"/>
      <c r="H466" s="49"/>
      <c r="I466" s="49"/>
      <c r="J466" s="86"/>
      <c r="K466" s="49"/>
    </row>
    <row r="467" spans="1:11" x14ac:dyDescent="0.25">
      <c r="A467" s="48"/>
      <c r="B467" s="48"/>
      <c r="C467" s="49"/>
      <c r="D467" s="49"/>
      <c r="E467" s="49"/>
      <c r="F467" s="34"/>
      <c r="G467" s="49"/>
      <c r="H467" s="49"/>
      <c r="I467" s="49"/>
      <c r="J467" s="86"/>
      <c r="K467" s="49"/>
    </row>
    <row r="468" spans="1:11" x14ac:dyDescent="0.25">
      <c r="A468" s="48"/>
      <c r="B468" s="48"/>
      <c r="C468" s="49"/>
      <c r="D468" s="49"/>
      <c r="E468" s="49"/>
      <c r="F468" s="34"/>
      <c r="G468" s="49"/>
      <c r="H468" s="49"/>
      <c r="I468" s="49"/>
      <c r="J468" s="86"/>
      <c r="K468" s="49"/>
    </row>
    <row r="469" spans="1:11" x14ac:dyDescent="0.25">
      <c r="A469" s="48"/>
      <c r="B469" s="48"/>
      <c r="C469" s="49"/>
      <c r="D469" s="49"/>
      <c r="E469" s="49"/>
      <c r="F469" s="34"/>
      <c r="G469" s="49"/>
      <c r="H469" s="49"/>
      <c r="I469" s="49"/>
      <c r="J469" s="86"/>
      <c r="K469" s="49"/>
    </row>
    <row r="470" spans="1:11" x14ac:dyDescent="0.25">
      <c r="A470" s="48"/>
      <c r="B470" s="48"/>
      <c r="C470" s="49"/>
      <c r="D470" s="49"/>
      <c r="E470" s="49"/>
      <c r="F470" s="34"/>
      <c r="G470" s="49"/>
      <c r="H470" s="49"/>
      <c r="I470" s="49"/>
      <c r="J470" s="86"/>
      <c r="K470" s="49"/>
    </row>
    <row r="471" spans="1:11" x14ac:dyDescent="0.25">
      <c r="A471" s="48"/>
      <c r="B471" s="48"/>
      <c r="C471" s="49"/>
      <c r="D471" s="49"/>
      <c r="E471" s="49"/>
      <c r="F471" s="34"/>
      <c r="G471" s="49"/>
      <c r="H471" s="49"/>
      <c r="I471" s="49"/>
      <c r="J471" s="86"/>
      <c r="K471" s="49"/>
    </row>
    <row r="472" spans="1:11" x14ac:dyDescent="0.25">
      <c r="A472" s="48"/>
      <c r="B472" s="48"/>
      <c r="C472" s="49"/>
      <c r="D472" s="49"/>
      <c r="E472" s="49"/>
      <c r="F472" s="34"/>
      <c r="G472" s="49"/>
      <c r="H472" s="49"/>
      <c r="I472" s="49"/>
      <c r="J472" s="86"/>
      <c r="K472" s="49"/>
    </row>
    <row r="473" spans="1:11" x14ac:dyDescent="0.25">
      <c r="A473" s="48"/>
      <c r="B473" s="48"/>
      <c r="C473" s="49"/>
      <c r="D473" s="49"/>
      <c r="E473" s="49"/>
      <c r="F473" s="34"/>
      <c r="G473" s="49"/>
      <c r="H473" s="49"/>
      <c r="I473" s="49"/>
      <c r="J473" s="86"/>
      <c r="K473" s="49"/>
    </row>
    <row r="474" spans="1:11" x14ac:dyDescent="0.25">
      <c r="A474" s="48"/>
      <c r="B474" s="48"/>
      <c r="C474" s="49"/>
      <c r="D474" s="49"/>
      <c r="E474" s="49"/>
      <c r="F474" s="34"/>
      <c r="G474" s="49"/>
      <c r="H474" s="49"/>
      <c r="I474" s="49"/>
      <c r="J474" s="86"/>
      <c r="K474" s="49"/>
    </row>
    <row r="475" spans="1:11" x14ac:dyDescent="0.25">
      <c r="A475" s="48"/>
      <c r="B475" s="48"/>
      <c r="C475" s="49"/>
      <c r="D475" s="49"/>
      <c r="E475" s="49"/>
      <c r="F475" s="34"/>
      <c r="G475" s="49"/>
      <c r="H475" s="49"/>
      <c r="I475" s="49"/>
      <c r="J475" s="86"/>
      <c r="K475" s="49"/>
    </row>
    <row r="476" spans="1:11" x14ac:dyDescent="0.25">
      <c r="A476" s="48"/>
      <c r="B476" s="48"/>
      <c r="C476" s="49"/>
      <c r="D476" s="49"/>
      <c r="E476" s="49"/>
      <c r="F476" s="34"/>
      <c r="G476" s="49"/>
      <c r="H476" s="49"/>
      <c r="I476" s="49"/>
      <c r="J476" s="86"/>
      <c r="K476" s="49"/>
    </row>
    <row r="477" spans="1:11" x14ac:dyDescent="0.25">
      <c r="A477" s="48"/>
      <c r="B477" s="48"/>
      <c r="C477" s="49"/>
      <c r="D477" s="49"/>
      <c r="E477" s="49"/>
      <c r="F477" s="34"/>
      <c r="G477" s="49"/>
      <c r="H477" s="49"/>
      <c r="I477" s="49"/>
      <c r="J477" s="86"/>
      <c r="K477" s="49"/>
    </row>
    <row r="478" spans="1:11" x14ac:dyDescent="0.25">
      <c r="A478" s="48"/>
      <c r="B478" s="48"/>
      <c r="C478" s="49"/>
      <c r="D478" s="49"/>
      <c r="E478" s="49"/>
      <c r="F478" s="34"/>
      <c r="G478" s="49"/>
      <c r="H478" s="49"/>
      <c r="I478" s="49"/>
      <c r="J478" s="86"/>
      <c r="K478" s="49"/>
    </row>
    <row r="479" spans="1:11" x14ac:dyDescent="0.25">
      <c r="A479" s="48"/>
      <c r="B479" s="48"/>
      <c r="C479" s="49"/>
      <c r="D479" s="49"/>
      <c r="E479" s="49"/>
      <c r="F479" s="34"/>
      <c r="G479" s="49"/>
      <c r="H479" s="49"/>
      <c r="I479" s="49"/>
      <c r="J479" s="86"/>
      <c r="K479" s="49"/>
    </row>
    <row r="480" spans="1:11" x14ac:dyDescent="0.25">
      <c r="A480" s="48"/>
      <c r="B480" s="48"/>
      <c r="C480" s="49"/>
      <c r="D480" s="49"/>
      <c r="E480" s="49"/>
      <c r="F480" s="34"/>
      <c r="G480" s="49"/>
      <c r="H480" s="49"/>
      <c r="I480" s="49"/>
      <c r="J480" s="86"/>
      <c r="K480" s="49"/>
    </row>
    <row r="481" spans="1:11" x14ac:dyDescent="0.25">
      <c r="A481" s="48"/>
      <c r="B481" s="48"/>
      <c r="C481" s="49"/>
      <c r="D481" s="49"/>
      <c r="E481" s="49"/>
      <c r="F481" s="34"/>
      <c r="G481" s="49"/>
      <c r="H481" s="49"/>
      <c r="I481" s="49"/>
      <c r="J481" s="86"/>
      <c r="K481" s="49"/>
    </row>
    <row r="482" spans="1:11" x14ac:dyDescent="0.25">
      <c r="A482" s="48"/>
      <c r="B482" s="48"/>
      <c r="C482" s="49"/>
      <c r="D482" s="49"/>
      <c r="E482" s="49"/>
      <c r="F482" s="34"/>
      <c r="G482" s="49"/>
      <c r="H482" s="49"/>
      <c r="I482" s="49"/>
      <c r="J482" s="86"/>
      <c r="K482" s="49"/>
    </row>
    <row r="483" spans="1:11" x14ac:dyDescent="0.25">
      <c r="A483" s="48"/>
      <c r="B483" s="48"/>
      <c r="C483" s="49"/>
      <c r="D483" s="49"/>
      <c r="E483" s="49"/>
      <c r="F483" s="34"/>
      <c r="G483" s="49"/>
      <c r="H483" s="49"/>
      <c r="I483" s="49"/>
      <c r="J483" s="86"/>
      <c r="K483" s="49"/>
    </row>
    <row r="484" spans="1:11" x14ac:dyDescent="0.25">
      <c r="A484" s="48"/>
      <c r="B484" s="48"/>
      <c r="C484" s="49"/>
      <c r="D484" s="49"/>
      <c r="E484" s="49"/>
      <c r="F484" s="34"/>
      <c r="G484" s="49"/>
      <c r="H484" s="49"/>
      <c r="I484" s="49"/>
      <c r="J484" s="86"/>
      <c r="K484" s="49"/>
    </row>
    <row r="485" spans="1:11" x14ac:dyDescent="0.25">
      <c r="A485" s="48"/>
      <c r="B485" s="48"/>
      <c r="C485" s="49"/>
      <c r="D485" s="49"/>
      <c r="E485" s="49"/>
      <c r="F485" s="34"/>
      <c r="G485" s="49"/>
      <c r="H485" s="49"/>
      <c r="I485" s="49"/>
      <c r="J485" s="86"/>
      <c r="K485" s="49"/>
    </row>
    <row r="486" spans="1:11" x14ac:dyDescent="0.25">
      <c r="A486" s="48"/>
      <c r="B486" s="48"/>
      <c r="C486" s="49"/>
      <c r="D486" s="49"/>
      <c r="E486" s="49"/>
      <c r="F486" s="34"/>
      <c r="G486" s="49"/>
      <c r="H486" s="49"/>
      <c r="I486" s="49"/>
      <c r="J486" s="86"/>
      <c r="K486" s="49"/>
    </row>
    <row r="487" spans="1:11" x14ac:dyDescent="0.25">
      <c r="A487" s="48"/>
      <c r="B487" s="48"/>
      <c r="C487" s="49"/>
      <c r="D487" s="49"/>
      <c r="E487" s="49"/>
      <c r="F487" s="34"/>
      <c r="G487" s="49"/>
      <c r="H487" s="49"/>
      <c r="I487" s="49"/>
      <c r="J487" s="86"/>
      <c r="K487" s="49"/>
    </row>
    <row r="488" spans="1:11" x14ac:dyDescent="0.25">
      <c r="A488" s="48"/>
      <c r="B488" s="48"/>
      <c r="C488" s="49"/>
      <c r="D488" s="49"/>
      <c r="E488" s="49"/>
      <c r="F488" s="34"/>
      <c r="G488" s="49"/>
      <c r="H488" s="49"/>
      <c r="I488" s="49"/>
      <c r="J488" s="86"/>
      <c r="K488" s="49"/>
    </row>
    <row r="489" spans="1:11" x14ac:dyDescent="0.25">
      <c r="A489" s="48"/>
      <c r="B489" s="48"/>
      <c r="C489" s="49"/>
      <c r="D489" s="49"/>
      <c r="E489" s="49"/>
      <c r="F489" s="34"/>
      <c r="G489" s="49"/>
      <c r="H489" s="49"/>
      <c r="I489" s="49"/>
      <c r="J489" s="86"/>
      <c r="K489" s="49"/>
    </row>
    <row r="490" spans="1:11" x14ac:dyDescent="0.25">
      <c r="A490" s="48"/>
      <c r="B490" s="48"/>
      <c r="C490" s="49"/>
      <c r="D490" s="49"/>
      <c r="E490" s="49"/>
      <c r="F490" s="34"/>
      <c r="G490" s="49"/>
      <c r="H490" s="49"/>
      <c r="I490" s="49"/>
      <c r="J490" s="86"/>
      <c r="K490" s="49"/>
    </row>
    <row r="491" spans="1:11" x14ac:dyDescent="0.25">
      <c r="A491" s="48"/>
      <c r="B491" s="48"/>
      <c r="C491" s="49"/>
      <c r="D491" s="49"/>
      <c r="E491" s="49"/>
      <c r="F491" s="34"/>
      <c r="G491" s="49"/>
      <c r="H491" s="49"/>
      <c r="I491" s="49"/>
      <c r="J491" s="86"/>
      <c r="K491" s="49"/>
    </row>
    <row r="492" spans="1:11" x14ac:dyDescent="0.25">
      <c r="A492" s="48"/>
      <c r="B492" s="48"/>
      <c r="C492" s="49"/>
      <c r="D492" s="49"/>
      <c r="E492" s="49"/>
      <c r="F492" s="34"/>
      <c r="G492" s="49"/>
      <c r="H492" s="49"/>
      <c r="I492" s="49"/>
      <c r="J492" s="86"/>
      <c r="K492" s="49"/>
    </row>
    <row r="493" spans="1:11" x14ac:dyDescent="0.25">
      <c r="A493" s="48"/>
      <c r="B493" s="48"/>
      <c r="C493" s="49"/>
      <c r="D493" s="49"/>
      <c r="E493" s="49"/>
      <c r="F493" s="34"/>
      <c r="G493" s="49"/>
      <c r="H493" s="49"/>
      <c r="I493" s="49"/>
      <c r="J493" s="86"/>
      <c r="K493" s="49"/>
    </row>
    <row r="494" spans="1:11" x14ac:dyDescent="0.25">
      <c r="A494" s="48"/>
      <c r="B494" s="48"/>
      <c r="C494" s="49"/>
      <c r="D494" s="49"/>
      <c r="E494" s="49"/>
      <c r="F494" s="34"/>
      <c r="G494" s="49"/>
      <c r="H494" s="49"/>
      <c r="I494" s="49"/>
      <c r="J494" s="86"/>
      <c r="K494" s="49"/>
    </row>
    <row r="495" spans="1:11" x14ac:dyDescent="0.25">
      <c r="A495" s="48"/>
      <c r="B495" s="48"/>
      <c r="C495" s="49"/>
      <c r="D495" s="49"/>
      <c r="E495" s="49"/>
      <c r="F495" s="34"/>
      <c r="G495" s="49"/>
      <c r="H495" s="49"/>
      <c r="I495" s="49"/>
      <c r="J495" s="86"/>
      <c r="K495" s="49"/>
    </row>
    <row r="496" spans="1:11" x14ac:dyDescent="0.25">
      <c r="A496" s="48"/>
      <c r="B496" s="48"/>
      <c r="C496" s="49"/>
      <c r="D496" s="49"/>
      <c r="E496" s="49"/>
      <c r="F496" s="34"/>
      <c r="G496" s="49"/>
      <c r="H496" s="49"/>
      <c r="I496" s="49"/>
      <c r="J496" s="86"/>
      <c r="K496" s="49"/>
    </row>
    <row r="497" spans="1:11" x14ac:dyDescent="0.25">
      <c r="A497" s="48"/>
      <c r="B497" s="48"/>
      <c r="C497" s="49"/>
      <c r="D497" s="49"/>
      <c r="E497" s="49"/>
      <c r="F497" s="34"/>
      <c r="G497" s="49"/>
      <c r="H497" s="49"/>
      <c r="I497" s="49"/>
      <c r="J497" s="86"/>
      <c r="K497" s="49"/>
    </row>
    <row r="498" spans="1:11" x14ac:dyDescent="0.25">
      <c r="A498" s="48"/>
      <c r="B498" s="48"/>
      <c r="C498" s="49"/>
      <c r="D498" s="49"/>
      <c r="E498" s="49"/>
      <c r="F498" s="34"/>
      <c r="G498" s="49"/>
      <c r="H498" s="49"/>
      <c r="I498" s="49"/>
      <c r="J498" s="86"/>
      <c r="K498" s="49"/>
    </row>
    <row r="499" spans="1:11" x14ac:dyDescent="0.25">
      <c r="A499" s="48"/>
      <c r="B499" s="48"/>
      <c r="C499" s="49"/>
      <c r="D499" s="49"/>
      <c r="E499" s="49"/>
      <c r="F499" s="34"/>
      <c r="G499" s="49"/>
      <c r="H499" s="49"/>
      <c r="I499" s="49"/>
      <c r="J499" s="86"/>
      <c r="K499" s="49"/>
    </row>
    <row r="500" spans="1:11" x14ac:dyDescent="0.25">
      <c r="A500" s="48"/>
      <c r="B500" s="48"/>
      <c r="C500" s="49"/>
      <c r="D500" s="49"/>
      <c r="E500" s="49"/>
      <c r="F500" s="34"/>
      <c r="G500" s="49"/>
      <c r="H500" s="49"/>
      <c r="I500" s="49"/>
      <c r="J500" s="86"/>
      <c r="K500" s="49"/>
    </row>
    <row r="501" spans="1:11" x14ac:dyDescent="0.25">
      <c r="A501" s="48"/>
      <c r="B501" s="48"/>
      <c r="C501" s="49"/>
      <c r="D501" s="49"/>
      <c r="E501" s="49"/>
      <c r="F501" s="34"/>
      <c r="G501" s="49"/>
      <c r="H501" s="49"/>
      <c r="I501" s="49"/>
      <c r="J501" s="86"/>
      <c r="K501" s="49"/>
    </row>
    <row r="502" spans="1:11" x14ac:dyDescent="0.25">
      <c r="A502" s="48"/>
      <c r="B502" s="48"/>
      <c r="C502" s="49"/>
      <c r="D502" s="49"/>
      <c r="E502" s="49"/>
      <c r="F502" s="34"/>
      <c r="G502" s="49"/>
      <c r="H502" s="49"/>
      <c r="I502" s="49"/>
      <c r="J502" s="86"/>
      <c r="K502" s="49"/>
    </row>
    <row r="503" spans="1:11" x14ac:dyDescent="0.25">
      <c r="A503" s="48"/>
      <c r="B503" s="48"/>
      <c r="C503" s="49"/>
      <c r="D503" s="49"/>
      <c r="E503" s="49"/>
      <c r="F503" s="34"/>
      <c r="G503" s="49"/>
      <c r="H503" s="49"/>
      <c r="I503" s="49"/>
      <c r="J503" s="86"/>
      <c r="K503" s="49"/>
    </row>
    <row r="504" spans="1:11" x14ac:dyDescent="0.25">
      <c r="A504" s="48"/>
      <c r="B504" s="48"/>
      <c r="C504" s="49"/>
      <c r="D504" s="49"/>
      <c r="E504" s="49"/>
      <c r="F504" s="34"/>
      <c r="G504" s="49"/>
      <c r="H504" s="49"/>
      <c r="I504" s="49"/>
      <c r="J504" s="86"/>
      <c r="K504" s="49"/>
    </row>
    <row r="505" spans="1:11" x14ac:dyDescent="0.25">
      <c r="A505" s="48"/>
      <c r="B505" s="48"/>
      <c r="C505" s="49"/>
      <c r="D505" s="49"/>
      <c r="E505" s="49"/>
      <c r="F505" s="34"/>
      <c r="G505" s="49"/>
      <c r="H505" s="49"/>
      <c r="I505" s="49"/>
      <c r="J505" s="86"/>
      <c r="K505" s="49"/>
    </row>
    <row r="506" spans="1:11" x14ac:dyDescent="0.25">
      <c r="A506" s="48"/>
      <c r="B506" s="48"/>
      <c r="C506" s="49"/>
      <c r="D506" s="49"/>
      <c r="E506" s="49"/>
      <c r="F506" s="34"/>
      <c r="G506" s="49"/>
      <c r="H506" s="49"/>
      <c r="I506" s="49"/>
      <c r="J506" s="86"/>
      <c r="K506" s="49"/>
    </row>
    <row r="507" spans="1:11" x14ac:dyDescent="0.25">
      <c r="A507" s="48"/>
      <c r="B507" s="48"/>
      <c r="C507" s="49"/>
      <c r="D507" s="49"/>
      <c r="E507" s="49"/>
      <c r="F507" s="34"/>
      <c r="G507" s="49"/>
      <c r="H507" s="49"/>
      <c r="I507" s="49"/>
      <c r="J507" s="86"/>
      <c r="K507" s="49"/>
    </row>
    <row r="508" spans="1:11" x14ac:dyDescent="0.25">
      <c r="A508" s="48"/>
      <c r="B508" s="48"/>
      <c r="C508" s="49"/>
      <c r="D508" s="49"/>
      <c r="E508" s="49"/>
      <c r="F508" s="34"/>
      <c r="G508" s="49"/>
      <c r="H508" s="49"/>
      <c r="I508" s="49"/>
      <c r="J508" s="86"/>
      <c r="K508" s="49"/>
    </row>
    <row r="509" spans="1:11" x14ac:dyDescent="0.25">
      <c r="A509" s="48"/>
      <c r="B509" s="48"/>
      <c r="C509" s="49"/>
      <c r="D509" s="49"/>
      <c r="E509" s="49"/>
      <c r="F509" s="34"/>
      <c r="G509" s="49"/>
      <c r="H509" s="49"/>
      <c r="I509" s="49"/>
      <c r="J509" s="86"/>
      <c r="K509" s="49"/>
    </row>
    <row r="510" spans="1:11" x14ac:dyDescent="0.25">
      <c r="A510" s="48"/>
      <c r="B510" s="48"/>
      <c r="C510" s="49"/>
      <c r="D510" s="49"/>
      <c r="E510" s="49"/>
      <c r="F510" s="34"/>
      <c r="G510" s="49"/>
      <c r="H510" s="49"/>
      <c r="I510" s="49"/>
      <c r="J510" s="86"/>
      <c r="K510" s="49"/>
    </row>
    <row r="511" spans="1:11" x14ac:dyDescent="0.25">
      <c r="A511" s="48"/>
      <c r="B511" s="48"/>
      <c r="C511" s="49"/>
      <c r="D511" s="49"/>
      <c r="E511" s="49"/>
      <c r="F511" s="34"/>
      <c r="G511" s="49"/>
      <c r="H511" s="49"/>
      <c r="I511" s="49"/>
      <c r="J511" s="86"/>
      <c r="K511" s="49"/>
    </row>
    <row r="512" spans="1:11" x14ac:dyDescent="0.25">
      <c r="A512" s="48"/>
      <c r="B512" s="48"/>
      <c r="C512" s="49"/>
      <c r="D512" s="49"/>
      <c r="E512" s="49"/>
      <c r="F512" s="34"/>
      <c r="G512" s="49"/>
      <c r="H512" s="49"/>
      <c r="I512" s="49"/>
      <c r="J512" s="86"/>
      <c r="K512" s="49"/>
    </row>
    <row r="513" spans="1:11" x14ac:dyDescent="0.25">
      <c r="A513" s="48"/>
      <c r="B513" s="48"/>
      <c r="C513" s="49"/>
      <c r="D513" s="49"/>
      <c r="E513" s="49"/>
      <c r="F513" s="34"/>
      <c r="G513" s="49"/>
      <c r="H513" s="49"/>
      <c r="I513" s="49"/>
      <c r="J513" s="86"/>
      <c r="K513" s="49"/>
    </row>
    <row r="514" spans="1:11" x14ac:dyDescent="0.25">
      <c r="A514" s="48"/>
      <c r="B514" s="48"/>
      <c r="C514" s="49"/>
      <c r="D514" s="49"/>
      <c r="E514" s="49"/>
      <c r="F514" s="34"/>
      <c r="G514" s="49"/>
      <c r="H514" s="49"/>
      <c r="I514" s="49"/>
      <c r="J514" s="86"/>
      <c r="K514" s="49"/>
    </row>
    <row r="515" spans="1:11" x14ac:dyDescent="0.25">
      <c r="A515" s="48"/>
      <c r="B515" s="48"/>
      <c r="C515" s="49"/>
      <c r="D515" s="49"/>
      <c r="E515" s="49"/>
      <c r="F515" s="34"/>
      <c r="G515" s="49"/>
      <c r="H515" s="49"/>
      <c r="I515" s="49"/>
      <c r="J515" s="86"/>
      <c r="K515" s="49"/>
    </row>
    <row r="516" spans="1:11" x14ac:dyDescent="0.25">
      <c r="A516" s="48"/>
      <c r="B516" s="48"/>
      <c r="C516" s="49"/>
      <c r="D516" s="49"/>
      <c r="E516" s="49"/>
      <c r="F516" s="34"/>
      <c r="G516" s="49"/>
      <c r="H516" s="49"/>
      <c r="I516" s="49"/>
      <c r="J516" s="86"/>
      <c r="K516" s="49"/>
    </row>
    <row r="517" spans="1:11" x14ac:dyDescent="0.25">
      <c r="A517" s="48"/>
      <c r="B517" s="48"/>
      <c r="C517" s="49"/>
      <c r="D517" s="49"/>
      <c r="E517" s="49"/>
      <c r="F517" s="34"/>
      <c r="G517" s="49"/>
      <c r="H517" s="49"/>
      <c r="I517" s="49"/>
      <c r="J517" s="86"/>
      <c r="K517" s="49"/>
    </row>
    <row r="518" spans="1:11" x14ac:dyDescent="0.25">
      <c r="A518" s="48"/>
      <c r="B518" s="48"/>
      <c r="C518" s="49"/>
      <c r="D518" s="49"/>
      <c r="E518" s="49"/>
      <c r="F518" s="34"/>
      <c r="G518" s="49"/>
      <c r="H518" s="49"/>
      <c r="I518" s="49"/>
      <c r="J518" s="86"/>
      <c r="K518" s="49"/>
    </row>
    <row r="519" spans="1:11" x14ac:dyDescent="0.25">
      <c r="A519" s="48"/>
      <c r="B519" s="48"/>
      <c r="C519" s="49"/>
      <c r="D519" s="49"/>
      <c r="E519" s="49"/>
      <c r="F519" s="34"/>
      <c r="G519" s="49"/>
      <c r="H519" s="49"/>
      <c r="I519" s="49"/>
      <c r="J519" s="86"/>
      <c r="K519" s="49"/>
    </row>
    <row r="520" spans="1:11" x14ac:dyDescent="0.25">
      <c r="A520" s="48"/>
      <c r="B520" s="48"/>
      <c r="C520" s="49"/>
      <c r="D520" s="49"/>
      <c r="E520" s="49"/>
      <c r="F520" s="34"/>
      <c r="G520" s="49"/>
      <c r="H520" s="49"/>
      <c r="I520" s="49"/>
      <c r="J520" s="86"/>
      <c r="K520" s="49"/>
    </row>
    <row r="521" spans="1:11" x14ac:dyDescent="0.25">
      <c r="A521" s="48"/>
      <c r="B521" s="48"/>
      <c r="C521" s="49"/>
      <c r="D521" s="49"/>
      <c r="E521" s="49"/>
      <c r="F521" s="34"/>
      <c r="G521" s="49"/>
      <c r="H521" s="49"/>
      <c r="I521" s="49"/>
      <c r="J521" s="86"/>
      <c r="K521" s="49"/>
    </row>
    <row r="522" spans="1:11" x14ac:dyDescent="0.25">
      <c r="A522" s="48"/>
      <c r="B522" s="48"/>
      <c r="C522" s="49"/>
      <c r="D522" s="49"/>
      <c r="E522" s="49"/>
      <c r="F522" s="34"/>
      <c r="G522" s="49"/>
      <c r="H522" s="49"/>
      <c r="I522" s="49"/>
      <c r="J522" s="86"/>
      <c r="K522" s="49"/>
    </row>
    <row r="523" spans="1:11" x14ac:dyDescent="0.25">
      <c r="A523" s="48"/>
      <c r="B523" s="48"/>
      <c r="C523" s="49"/>
      <c r="D523" s="49"/>
      <c r="E523" s="49"/>
      <c r="F523" s="34"/>
      <c r="G523" s="49"/>
      <c r="H523" s="49"/>
      <c r="I523" s="49"/>
      <c r="J523" s="86"/>
      <c r="K523" s="49"/>
    </row>
    <row r="524" spans="1:11" x14ac:dyDescent="0.25">
      <c r="A524" s="48"/>
      <c r="B524" s="48"/>
      <c r="C524" s="49"/>
      <c r="D524" s="49"/>
      <c r="E524" s="49"/>
      <c r="F524" s="34"/>
      <c r="G524" s="49"/>
      <c r="H524" s="49"/>
      <c r="I524" s="49"/>
      <c r="J524" s="86"/>
      <c r="K524" s="49"/>
    </row>
    <row r="525" spans="1:11" x14ac:dyDescent="0.25">
      <c r="A525" s="48"/>
      <c r="B525" s="48"/>
      <c r="C525" s="49"/>
      <c r="D525" s="49"/>
      <c r="E525" s="49"/>
      <c r="F525" s="34"/>
      <c r="G525" s="49"/>
      <c r="H525" s="49"/>
      <c r="I525" s="49"/>
      <c r="J525" s="86"/>
      <c r="K525" s="49"/>
    </row>
    <row r="526" spans="1:11" x14ac:dyDescent="0.25">
      <c r="A526" s="48"/>
      <c r="B526" s="48"/>
      <c r="C526" s="49"/>
      <c r="D526" s="49"/>
      <c r="E526" s="49"/>
      <c r="F526" s="34"/>
      <c r="G526" s="49"/>
      <c r="H526" s="49"/>
      <c r="I526" s="49"/>
      <c r="J526" s="86"/>
      <c r="K526" s="49"/>
    </row>
    <row r="527" spans="1:11" x14ac:dyDescent="0.25">
      <c r="A527" s="48"/>
      <c r="B527" s="48"/>
      <c r="C527" s="49"/>
      <c r="D527" s="49"/>
      <c r="E527" s="49"/>
      <c r="F527" s="34"/>
      <c r="G527" s="49"/>
      <c r="H527" s="49"/>
      <c r="I527" s="49"/>
      <c r="J527" s="86"/>
      <c r="K527" s="49"/>
    </row>
    <row r="528" spans="1:11" x14ac:dyDescent="0.25">
      <c r="A528" s="48"/>
      <c r="B528" s="48"/>
      <c r="C528" s="49"/>
      <c r="D528" s="49"/>
      <c r="E528" s="49"/>
      <c r="F528" s="34"/>
      <c r="G528" s="49"/>
      <c r="H528" s="49"/>
      <c r="I528" s="49"/>
      <c r="J528" s="86"/>
      <c r="K528" s="49"/>
    </row>
    <row r="529" spans="1:11" x14ac:dyDescent="0.25">
      <c r="A529" s="48"/>
      <c r="B529" s="48"/>
      <c r="C529" s="49"/>
      <c r="D529" s="49"/>
      <c r="E529" s="49"/>
      <c r="F529" s="34"/>
      <c r="G529" s="49"/>
      <c r="H529" s="49"/>
      <c r="I529" s="49"/>
      <c r="J529" s="86"/>
      <c r="K529" s="49"/>
    </row>
    <row r="530" spans="1:11" x14ac:dyDescent="0.25">
      <c r="A530" s="48"/>
      <c r="B530" s="48"/>
      <c r="C530" s="49"/>
      <c r="D530" s="49"/>
      <c r="E530" s="49"/>
      <c r="F530" s="34"/>
      <c r="G530" s="49"/>
      <c r="H530" s="49"/>
      <c r="I530" s="49"/>
      <c r="J530" s="86"/>
      <c r="K530" s="49"/>
    </row>
    <row r="531" spans="1:11" x14ac:dyDescent="0.25">
      <c r="A531" s="48"/>
      <c r="B531" s="48"/>
      <c r="C531" s="49"/>
      <c r="D531" s="49"/>
      <c r="E531" s="49"/>
      <c r="F531" s="34"/>
      <c r="G531" s="49"/>
      <c r="H531" s="49"/>
      <c r="I531" s="49"/>
      <c r="J531" s="86"/>
      <c r="K531" s="49"/>
    </row>
    <row r="532" spans="1:11" x14ac:dyDescent="0.25">
      <c r="A532" s="48"/>
      <c r="B532" s="48"/>
      <c r="C532" s="49"/>
      <c r="D532" s="49"/>
      <c r="E532" s="49"/>
      <c r="F532" s="34"/>
      <c r="G532" s="49"/>
      <c r="H532" s="49"/>
      <c r="I532" s="49"/>
      <c r="J532" s="86"/>
      <c r="K532" s="49"/>
    </row>
    <row r="533" spans="1:11" x14ac:dyDescent="0.25">
      <c r="A533" s="48"/>
      <c r="B533" s="48"/>
      <c r="C533" s="49"/>
      <c r="D533" s="49"/>
      <c r="E533" s="49"/>
      <c r="F533" s="34"/>
      <c r="G533" s="49"/>
      <c r="H533" s="49"/>
      <c r="I533" s="49"/>
      <c r="J533" s="86"/>
      <c r="K533" s="49"/>
    </row>
  </sheetData>
  <mergeCells count="8">
    <mergeCell ref="A292:B29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3"/>
  <sheetViews>
    <sheetView zoomScaleNormal="100" workbookViewId="0">
      <pane ySplit="2" topLeftCell="A264" activePane="bottomLeft" state="frozen"/>
      <selection activeCell="F85" sqref="F85"/>
      <selection pane="bottomLeft" activeCell="H270" sqref="H270"/>
    </sheetView>
  </sheetViews>
  <sheetFormatPr defaultRowHeight="15" x14ac:dyDescent="0.25"/>
  <cols>
    <col min="1" max="1" width="7.28515625" style="1" customWidth="1"/>
    <col min="2" max="2" width="51.85546875" style="1" customWidth="1"/>
    <col min="3" max="3" width="14.28515625" style="38" customWidth="1"/>
    <col min="4" max="5" width="12.7109375" style="53" customWidth="1"/>
    <col min="6" max="6" width="12.7109375" style="54" customWidth="1"/>
    <col min="7" max="8" width="12.7109375" style="38" customWidth="1"/>
    <col min="9" max="9" width="12.7109375" style="39" customWidth="1"/>
    <col min="10" max="10" width="9.140625" style="40"/>
    <col min="11" max="16384" width="9.140625" style="1"/>
  </cols>
  <sheetData>
    <row r="1" spans="1:13" ht="15" customHeight="1" x14ac:dyDescent="0.25">
      <c r="A1" s="77" t="s">
        <v>5</v>
      </c>
      <c r="B1" s="78" t="s">
        <v>29</v>
      </c>
      <c r="C1" s="81" t="s">
        <v>0</v>
      </c>
      <c r="D1" s="82" t="s">
        <v>1</v>
      </c>
      <c r="E1" s="82"/>
      <c r="F1" s="82"/>
      <c r="G1" s="79" t="s">
        <v>2</v>
      </c>
      <c r="H1" s="79"/>
      <c r="I1" s="79"/>
      <c r="J1" s="83" t="s">
        <v>3</v>
      </c>
      <c r="K1" s="76" t="s">
        <v>4</v>
      </c>
      <c r="L1" s="76" t="s">
        <v>16</v>
      </c>
      <c r="M1" s="76" t="s">
        <v>241</v>
      </c>
    </row>
    <row r="2" spans="1:13" ht="136.5" customHeight="1" x14ac:dyDescent="0.25">
      <c r="A2" s="77"/>
      <c r="B2" s="78"/>
      <c r="C2" s="81"/>
      <c r="D2" s="59">
        <v>2016</v>
      </c>
      <c r="E2" s="59">
        <v>2017</v>
      </c>
      <c r="F2" s="59">
        <v>2018</v>
      </c>
      <c r="G2" s="60">
        <v>2016</v>
      </c>
      <c r="H2" s="60">
        <v>2017</v>
      </c>
      <c r="I2" s="60">
        <v>2018</v>
      </c>
      <c r="J2" s="83"/>
      <c r="K2" s="76"/>
      <c r="L2" s="76"/>
      <c r="M2" s="76"/>
    </row>
    <row r="3" spans="1:13" x14ac:dyDescent="0.25">
      <c r="A3" s="4" t="s">
        <v>18</v>
      </c>
      <c r="B3" s="5" t="s">
        <v>6</v>
      </c>
      <c r="C3" s="6">
        <f>SUM(C4:C25)</f>
        <v>859.40000000000009</v>
      </c>
      <c r="D3" s="7">
        <f>SUM(D4:D25)</f>
        <v>1581</v>
      </c>
      <c r="E3" s="7">
        <f>SUM(E4:E25)</f>
        <v>1672</v>
      </c>
      <c r="F3" s="7">
        <f>SUM(F4:F25)</f>
        <v>1748</v>
      </c>
      <c r="G3" s="6">
        <f t="shared" ref="G3:G24" si="0">D3/C3</f>
        <v>1.8396555736560389</v>
      </c>
      <c r="H3" s="6">
        <f t="shared" ref="H3:H24" si="1">E3/C3</f>
        <v>1.945543402373749</v>
      </c>
      <c r="I3" s="6">
        <f t="shared" ref="I3:I24" si="2">F3/C3</f>
        <v>2.0339771933907373</v>
      </c>
      <c r="J3" s="84">
        <f t="shared" ref="J3:J48" si="3">K3*100/F3</f>
        <v>6.0068649885583527</v>
      </c>
      <c r="K3" s="7">
        <f>SUM(K4:K25)</f>
        <v>105</v>
      </c>
      <c r="L3" s="7">
        <f>SUM(L4:L25)</f>
        <v>0</v>
      </c>
      <c r="M3" s="7">
        <f>SUM(M4:M25)</f>
        <v>8</v>
      </c>
    </row>
    <row r="4" spans="1:13" ht="40.5" customHeight="1" x14ac:dyDescent="0.25">
      <c r="A4" s="72">
        <v>1</v>
      </c>
      <c r="B4" s="64" t="s">
        <v>208</v>
      </c>
      <c r="C4" s="8">
        <v>19.8</v>
      </c>
      <c r="D4" s="9">
        <v>43</v>
      </c>
      <c r="E4" s="9">
        <v>43</v>
      </c>
      <c r="F4" s="9">
        <v>43</v>
      </c>
      <c r="G4" s="8">
        <f t="shared" si="0"/>
        <v>2.1717171717171717</v>
      </c>
      <c r="H4" s="8">
        <f t="shared" si="1"/>
        <v>2.1717171717171717</v>
      </c>
      <c r="I4" s="8">
        <f t="shared" si="2"/>
        <v>2.1717171717171717</v>
      </c>
      <c r="J4" s="70">
        <f t="shared" ref="J4:J12" si="4">K4*100/F4</f>
        <v>6.9767441860465116</v>
      </c>
      <c r="K4" s="9">
        <v>3</v>
      </c>
      <c r="L4" s="9">
        <v>0</v>
      </c>
      <c r="M4" s="9">
        <v>0</v>
      </c>
    </row>
    <row r="5" spans="1:13" ht="40.5" customHeight="1" x14ac:dyDescent="0.25">
      <c r="A5" s="72">
        <v>2</v>
      </c>
      <c r="B5" s="64" t="s">
        <v>207</v>
      </c>
      <c r="C5" s="8">
        <v>72.900000000000006</v>
      </c>
      <c r="D5" s="9">
        <v>186</v>
      </c>
      <c r="E5" s="9">
        <v>186</v>
      </c>
      <c r="F5" s="9">
        <v>186</v>
      </c>
      <c r="G5" s="8">
        <f t="shared" si="0"/>
        <v>2.5514403292181069</v>
      </c>
      <c r="H5" s="8">
        <f t="shared" si="1"/>
        <v>2.5514403292181069</v>
      </c>
      <c r="I5" s="8">
        <f t="shared" si="2"/>
        <v>2.5514403292181069</v>
      </c>
      <c r="J5" s="70">
        <f t="shared" si="4"/>
        <v>6.989247311827957</v>
      </c>
      <c r="K5" s="9">
        <v>13</v>
      </c>
      <c r="L5" s="9">
        <v>0</v>
      </c>
      <c r="M5" s="9">
        <v>3</v>
      </c>
    </row>
    <row r="6" spans="1:13" ht="25.5" x14ac:dyDescent="0.25">
      <c r="A6" s="72">
        <v>3</v>
      </c>
      <c r="B6" s="64" t="s">
        <v>206</v>
      </c>
      <c r="C6" s="8">
        <v>14.4</v>
      </c>
      <c r="D6" s="9">
        <v>5</v>
      </c>
      <c r="E6" s="9">
        <v>13</v>
      </c>
      <c r="F6" s="9">
        <v>14</v>
      </c>
      <c r="G6" s="8">
        <f t="shared" si="0"/>
        <v>0.34722222222222221</v>
      </c>
      <c r="H6" s="8">
        <f t="shared" si="1"/>
        <v>0.90277777777777779</v>
      </c>
      <c r="I6" s="8">
        <f t="shared" si="2"/>
        <v>0.97222222222222221</v>
      </c>
      <c r="J6" s="70">
        <f t="shared" si="4"/>
        <v>0</v>
      </c>
      <c r="K6" s="9">
        <v>0</v>
      </c>
      <c r="L6" s="9">
        <v>0</v>
      </c>
      <c r="M6" s="9">
        <v>0</v>
      </c>
    </row>
    <row r="7" spans="1:13" x14ac:dyDescent="0.25">
      <c r="A7" s="72">
        <v>4</v>
      </c>
      <c r="B7" s="64" t="s">
        <v>35</v>
      </c>
      <c r="C7" s="8">
        <v>42.7</v>
      </c>
      <c r="D7" s="9">
        <v>48</v>
      </c>
      <c r="E7" s="9">
        <v>61</v>
      </c>
      <c r="F7" s="9">
        <v>61</v>
      </c>
      <c r="G7" s="8">
        <f t="shared" si="0"/>
        <v>1.1241217798594847</v>
      </c>
      <c r="H7" s="8">
        <f t="shared" si="1"/>
        <v>1.4285714285714284</v>
      </c>
      <c r="I7" s="8">
        <f t="shared" si="2"/>
        <v>1.4285714285714284</v>
      </c>
      <c r="J7" s="70">
        <f t="shared" si="4"/>
        <v>4.918032786885246</v>
      </c>
      <c r="K7" s="9">
        <v>3</v>
      </c>
      <c r="L7" s="9">
        <v>0</v>
      </c>
      <c r="M7" s="9">
        <v>0</v>
      </c>
    </row>
    <row r="8" spans="1:13" x14ac:dyDescent="0.25">
      <c r="A8" s="72">
        <v>5</v>
      </c>
      <c r="B8" s="64" t="s">
        <v>30</v>
      </c>
      <c r="C8" s="65">
        <v>21.7</v>
      </c>
      <c r="D8" s="9">
        <v>45</v>
      </c>
      <c r="E8" s="9">
        <v>45</v>
      </c>
      <c r="F8" s="9">
        <v>52</v>
      </c>
      <c r="G8" s="8">
        <f t="shared" si="0"/>
        <v>2.0737327188940093</v>
      </c>
      <c r="H8" s="8">
        <f t="shared" si="1"/>
        <v>2.0737327188940093</v>
      </c>
      <c r="I8" s="8">
        <f t="shared" si="2"/>
        <v>2.3963133640552998</v>
      </c>
      <c r="J8" s="70">
        <f t="shared" si="4"/>
        <v>5.7692307692307692</v>
      </c>
      <c r="K8" s="9">
        <v>3</v>
      </c>
      <c r="L8" s="9">
        <v>0</v>
      </c>
      <c r="M8" s="9">
        <v>0</v>
      </c>
    </row>
    <row r="9" spans="1:13" x14ac:dyDescent="0.25">
      <c r="A9" s="72">
        <v>6</v>
      </c>
      <c r="B9" s="64" t="s">
        <v>320</v>
      </c>
      <c r="C9" s="8">
        <v>85.8</v>
      </c>
      <c r="D9" s="9">
        <v>160</v>
      </c>
      <c r="E9" s="9">
        <v>160</v>
      </c>
      <c r="F9" s="9">
        <v>210</v>
      </c>
      <c r="G9" s="8">
        <f t="shared" si="0"/>
        <v>1.8648018648018649</v>
      </c>
      <c r="H9" s="8">
        <f t="shared" si="1"/>
        <v>1.8648018648018649</v>
      </c>
      <c r="I9" s="8">
        <f t="shared" si="2"/>
        <v>2.4475524475524475</v>
      </c>
      <c r="J9" s="70">
        <f t="shared" si="4"/>
        <v>6.666666666666667</v>
      </c>
      <c r="K9" s="9">
        <v>14</v>
      </c>
      <c r="L9" s="9">
        <v>0</v>
      </c>
      <c r="M9" s="9">
        <v>3</v>
      </c>
    </row>
    <row r="10" spans="1:13" x14ac:dyDescent="0.25">
      <c r="A10" s="72">
        <v>7</v>
      </c>
      <c r="B10" s="64" t="s">
        <v>31</v>
      </c>
      <c r="C10" s="8">
        <v>13.5</v>
      </c>
      <c r="D10" s="9">
        <v>35</v>
      </c>
      <c r="E10" s="9">
        <v>35</v>
      </c>
      <c r="F10" s="9">
        <v>35</v>
      </c>
      <c r="G10" s="8">
        <f t="shared" si="0"/>
        <v>2.5925925925925926</v>
      </c>
      <c r="H10" s="8">
        <f t="shared" si="1"/>
        <v>2.5925925925925926</v>
      </c>
      <c r="I10" s="8">
        <f t="shared" si="2"/>
        <v>2.5925925925925926</v>
      </c>
      <c r="J10" s="70">
        <f t="shared" si="4"/>
        <v>5.7142857142857144</v>
      </c>
      <c r="K10" s="9">
        <v>2</v>
      </c>
      <c r="L10" s="9">
        <v>0</v>
      </c>
      <c r="M10" s="9">
        <v>0</v>
      </c>
    </row>
    <row r="11" spans="1:13" x14ac:dyDescent="0.25">
      <c r="A11" s="72">
        <v>8</v>
      </c>
      <c r="B11" s="64" t="s">
        <v>32</v>
      </c>
      <c r="C11" s="8">
        <v>40.9</v>
      </c>
      <c r="D11" s="9">
        <v>88</v>
      </c>
      <c r="E11" s="9">
        <v>88</v>
      </c>
      <c r="F11" s="9">
        <v>88</v>
      </c>
      <c r="G11" s="8">
        <f t="shared" si="0"/>
        <v>2.1515892420537899</v>
      </c>
      <c r="H11" s="8">
        <f t="shared" si="1"/>
        <v>2.1515892420537899</v>
      </c>
      <c r="I11" s="8">
        <f t="shared" si="2"/>
        <v>2.1515892420537899</v>
      </c>
      <c r="J11" s="70">
        <f t="shared" si="4"/>
        <v>5.6818181818181817</v>
      </c>
      <c r="K11" s="9">
        <v>5</v>
      </c>
      <c r="L11" s="9">
        <v>0</v>
      </c>
      <c r="M11" s="9">
        <v>1</v>
      </c>
    </row>
    <row r="12" spans="1:13" x14ac:dyDescent="0.25">
      <c r="A12" s="72">
        <v>9</v>
      </c>
      <c r="B12" s="64" t="s">
        <v>36</v>
      </c>
      <c r="C12" s="8">
        <v>27.4</v>
      </c>
      <c r="D12" s="9">
        <v>40</v>
      </c>
      <c r="E12" s="9">
        <v>42</v>
      </c>
      <c r="F12" s="9">
        <v>41</v>
      </c>
      <c r="G12" s="8">
        <f t="shared" si="0"/>
        <v>1.4598540145985401</v>
      </c>
      <c r="H12" s="8">
        <f t="shared" si="1"/>
        <v>1.5328467153284673</v>
      </c>
      <c r="I12" s="8">
        <f t="shared" si="2"/>
        <v>1.4963503649635037</v>
      </c>
      <c r="J12" s="70">
        <f t="shared" si="4"/>
        <v>4.8780487804878048</v>
      </c>
      <c r="K12" s="9">
        <v>2</v>
      </c>
      <c r="L12" s="9">
        <v>0</v>
      </c>
      <c r="M12" s="9">
        <v>0</v>
      </c>
    </row>
    <row r="13" spans="1:13" x14ac:dyDescent="0.25">
      <c r="A13" s="72">
        <v>10</v>
      </c>
      <c r="B13" s="64" t="s">
        <v>38</v>
      </c>
      <c r="C13" s="8">
        <v>0.25</v>
      </c>
      <c r="D13" s="9">
        <v>0</v>
      </c>
      <c r="E13" s="9">
        <v>1</v>
      </c>
      <c r="F13" s="9">
        <v>1</v>
      </c>
      <c r="G13" s="8">
        <f t="shared" si="0"/>
        <v>0</v>
      </c>
      <c r="H13" s="8">
        <f t="shared" si="1"/>
        <v>4</v>
      </c>
      <c r="I13" s="8">
        <f t="shared" si="2"/>
        <v>4</v>
      </c>
      <c r="J13" s="70">
        <v>0</v>
      </c>
      <c r="K13" s="9">
        <v>0</v>
      </c>
      <c r="L13" s="9">
        <v>0</v>
      </c>
      <c r="M13" s="9">
        <v>0</v>
      </c>
    </row>
    <row r="14" spans="1:13" x14ac:dyDescent="0.25">
      <c r="A14" s="72">
        <v>11</v>
      </c>
      <c r="B14" s="64" t="s">
        <v>262</v>
      </c>
      <c r="C14" s="8">
        <v>26.7</v>
      </c>
      <c r="D14" s="9">
        <v>94</v>
      </c>
      <c r="E14" s="9">
        <v>94</v>
      </c>
      <c r="F14" s="9">
        <v>94</v>
      </c>
      <c r="G14" s="8">
        <f t="shared" si="0"/>
        <v>3.5205992509363297</v>
      </c>
      <c r="H14" s="8">
        <f t="shared" si="1"/>
        <v>3.5205992509363297</v>
      </c>
      <c r="I14" s="8">
        <f t="shared" si="2"/>
        <v>3.5205992509363297</v>
      </c>
      <c r="J14" s="70">
        <f t="shared" ref="J14:J24" si="5">K14*100/F14</f>
        <v>6.3829787234042552</v>
      </c>
      <c r="K14" s="9">
        <v>6</v>
      </c>
      <c r="L14" s="9">
        <v>0</v>
      </c>
      <c r="M14" s="9">
        <v>0</v>
      </c>
    </row>
    <row r="15" spans="1:13" ht="17.25" customHeight="1" x14ac:dyDescent="0.25">
      <c r="A15" s="72">
        <v>12</v>
      </c>
      <c r="B15" s="64" t="s">
        <v>209</v>
      </c>
      <c r="C15" s="8">
        <v>49.8</v>
      </c>
      <c r="D15" s="9">
        <v>100</v>
      </c>
      <c r="E15" s="9">
        <v>130</v>
      </c>
      <c r="F15" s="9">
        <v>130</v>
      </c>
      <c r="G15" s="8">
        <f t="shared" si="0"/>
        <v>2.0080321285140563</v>
      </c>
      <c r="H15" s="8">
        <f t="shared" si="1"/>
        <v>2.6104417670682731</v>
      </c>
      <c r="I15" s="8">
        <f t="shared" si="2"/>
        <v>2.6104417670682731</v>
      </c>
      <c r="J15" s="70">
        <f t="shared" si="5"/>
        <v>6.9230769230769234</v>
      </c>
      <c r="K15" s="9">
        <v>9</v>
      </c>
      <c r="L15" s="9">
        <v>0</v>
      </c>
      <c r="M15" s="9">
        <v>0</v>
      </c>
    </row>
    <row r="16" spans="1:13" x14ac:dyDescent="0.25">
      <c r="A16" s="72">
        <v>13</v>
      </c>
      <c r="B16" s="64" t="s">
        <v>210</v>
      </c>
      <c r="C16" s="8">
        <v>49.4</v>
      </c>
      <c r="D16" s="9">
        <v>130</v>
      </c>
      <c r="E16" s="9">
        <v>130</v>
      </c>
      <c r="F16" s="9">
        <v>130</v>
      </c>
      <c r="G16" s="8">
        <f t="shared" si="0"/>
        <v>2.6315789473684212</v>
      </c>
      <c r="H16" s="8">
        <f t="shared" si="1"/>
        <v>2.6315789473684212</v>
      </c>
      <c r="I16" s="8">
        <f t="shared" si="2"/>
        <v>2.6315789473684212</v>
      </c>
      <c r="J16" s="70">
        <f t="shared" si="5"/>
        <v>6.9230769230769234</v>
      </c>
      <c r="K16" s="9">
        <v>9</v>
      </c>
      <c r="L16" s="9">
        <v>0</v>
      </c>
      <c r="M16" s="9">
        <v>0</v>
      </c>
    </row>
    <row r="17" spans="1:13" x14ac:dyDescent="0.25">
      <c r="A17" s="72">
        <v>14</v>
      </c>
      <c r="B17" s="64" t="s">
        <v>213</v>
      </c>
      <c r="C17" s="8">
        <v>108.4</v>
      </c>
      <c r="D17" s="9">
        <v>221</v>
      </c>
      <c r="E17" s="9">
        <v>218</v>
      </c>
      <c r="F17" s="9">
        <v>218</v>
      </c>
      <c r="G17" s="8">
        <f t="shared" si="0"/>
        <v>2.0387453874538743</v>
      </c>
      <c r="H17" s="8">
        <f t="shared" si="1"/>
        <v>2.0110701107011071</v>
      </c>
      <c r="I17" s="8">
        <f t="shared" si="2"/>
        <v>2.0110701107011071</v>
      </c>
      <c r="J17" s="70">
        <f t="shared" si="5"/>
        <v>6.4220183486238529</v>
      </c>
      <c r="K17" s="9">
        <v>14</v>
      </c>
      <c r="L17" s="9">
        <v>0</v>
      </c>
      <c r="M17" s="9">
        <v>0</v>
      </c>
    </row>
    <row r="18" spans="1:13" ht="29.25" customHeight="1" x14ac:dyDescent="0.25">
      <c r="A18" s="72">
        <v>15</v>
      </c>
      <c r="B18" s="64" t="s">
        <v>287</v>
      </c>
      <c r="C18" s="8">
        <v>46.35</v>
      </c>
      <c r="D18" s="9">
        <v>55</v>
      </c>
      <c r="E18" s="9">
        <v>85</v>
      </c>
      <c r="F18" s="9">
        <v>85</v>
      </c>
      <c r="G18" s="8">
        <f t="shared" si="0"/>
        <v>1.1866235167206041</v>
      </c>
      <c r="H18" s="8">
        <f t="shared" si="1"/>
        <v>1.8338727076591155</v>
      </c>
      <c r="I18" s="8">
        <f t="shared" si="2"/>
        <v>1.8338727076591155</v>
      </c>
      <c r="J18" s="70">
        <f t="shared" si="5"/>
        <v>4.7058823529411766</v>
      </c>
      <c r="K18" s="9">
        <v>4</v>
      </c>
      <c r="L18" s="9">
        <v>0</v>
      </c>
      <c r="M18" s="9">
        <v>0</v>
      </c>
    </row>
    <row r="19" spans="1:13" x14ac:dyDescent="0.25">
      <c r="A19" s="72">
        <v>16</v>
      </c>
      <c r="B19" s="64" t="s">
        <v>211</v>
      </c>
      <c r="C19" s="8">
        <v>33.6</v>
      </c>
      <c r="D19" s="9">
        <v>61</v>
      </c>
      <c r="E19" s="9">
        <v>61</v>
      </c>
      <c r="F19" s="9">
        <v>61</v>
      </c>
      <c r="G19" s="8">
        <f t="shared" si="0"/>
        <v>1.8154761904761905</v>
      </c>
      <c r="H19" s="8">
        <f t="shared" si="1"/>
        <v>1.8154761904761905</v>
      </c>
      <c r="I19" s="8">
        <f t="shared" si="2"/>
        <v>1.8154761904761905</v>
      </c>
      <c r="J19" s="70">
        <f t="shared" si="5"/>
        <v>4.918032786885246</v>
      </c>
      <c r="K19" s="9">
        <v>3</v>
      </c>
      <c r="L19" s="9">
        <v>0</v>
      </c>
      <c r="M19" s="9">
        <v>0</v>
      </c>
    </row>
    <row r="20" spans="1:13" x14ac:dyDescent="0.25">
      <c r="A20" s="72">
        <v>17</v>
      </c>
      <c r="B20" s="64" t="s">
        <v>37</v>
      </c>
      <c r="C20" s="8">
        <v>94.1</v>
      </c>
      <c r="D20" s="9">
        <v>104</v>
      </c>
      <c r="E20" s="9">
        <v>104</v>
      </c>
      <c r="F20" s="9">
        <v>122</v>
      </c>
      <c r="G20" s="8">
        <f t="shared" si="0"/>
        <v>1.1052072263549415</v>
      </c>
      <c r="H20" s="8">
        <f t="shared" si="1"/>
        <v>1.1052072263549415</v>
      </c>
      <c r="I20" s="8">
        <f t="shared" si="2"/>
        <v>1.2964930924548355</v>
      </c>
      <c r="J20" s="70">
        <f t="shared" si="5"/>
        <v>4.918032786885246</v>
      </c>
      <c r="K20" s="9">
        <v>6</v>
      </c>
      <c r="L20" s="9">
        <v>0</v>
      </c>
      <c r="M20" s="9">
        <v>1</v>
      </c>
    </row>
    <row r="21" spans="1:13" x14ac:dyDescent="0.25">
      <c r="A21" s="72">
        <v>18</v>
      </c>
      <c r="B21" s="64" t="s">
        <v>288</v>
      </c>
      <c r="C21" s="65">
        <v>52.1</v>
      </c>
      <c r="D21" s="9">
        <v>59</v>
      </c>
      <c r="E21" s="9">
        <v>59</v>
      </c>
      <c r="F21" s="9">
        <v>60</v>
      </c>
      <c r="G21" s="8">
        <f t="shared" si="0"/>
        <v>1.1324376199616122</v>
      </c>
      <c r="H21" s="8">
        <f t="shared" si="1"/>
        <v>1.1324376199616122</v>
      </c>
      <c r="I21" s="8">
        <f t="shared" si="2"/>
        <v>1.1516314779270633</v>
      </c>
      <c r="J21" s="70">
        <f t="shared" si="5"/>
        <v>5</v>
      </c>
      <c r="K21" s="9">
        <v>3</v>
      </c>
      <c r="L21" s="9">
        <v>0</v>
      </c>
      <c r="M21" s="9">
        <v>0</v>
      </c>
    </row>
    <row r="22" spans="1:13" x14ac:dyDescent="0.25">
      <c r="A22" s="72">
        <v>19</v>
      </c>
      <c r="B22" s="64" t="s">
        <v>289</v>
      </c>
      <c r="C22" s="65">
        <v>18.600000000000001</v>
      </c>
      <c r="D22" s="9">
        <v>23</v>
      </c>
      <c r="E22" s="9">
        <v>23</v>
      </c>
      <c r="F22" s="9">
        <v>23</v>
      </c>
      <c r="G22" s="8">
        <f t="shared" si="0"/>
        <v>1.2365591397849462</v>
      </c>
      <c r="H22" s="8">
        <f t="shared" si="1"/>
        <v>1.2365591397849462</v>
      </c>
      <c r="I22" s="8">
        <f t="shared" si="2"/>
        <v>1.2365591397849462</v>
      </c>
      <c r="J22" s="70">
        <f t="shared" si="5"/>
        <v>4.3478260869565215</v>
      </c>
      <c r="K22" s="9">
        <v>1</v>
      </c>
      <c r="L22" s="9">
        <v>0</v>
      </c>
      <c r="M22" s="9">
        <v>0</v>
      </c>
    </row>
    <row r="23" spans="1:13" x14ac:dyDescent="0.25">
      <c r="A23" s="72">
        <v>20</v>
      </c>
      <c r="B23" s="64" t="s">
        <v>33</v>
      </c>
      <c r="C23" s="8">
        <v>13.3</v>
      </c>
      <c r="D23" s="9">
        <v>30</v>
      </c>
      <c r="E23" s="9">
        <v>30</v>
      </c>
      <c r="F23" s="9">
        <v>30</v>
      </c>
      <c r="G23" s="8">
        <f t="shared" si="0"/>
        <v>2.255639097744361</v>
      </c>
      <c r="H23" s="8">
        <f t="shared" si="1"/>
        <v>2.255639097744361</v>
      </c>
      <c r="I23" s="8">
        <f t="shared" si="2"/>
        <v>2.255639097744361</v>
      </c>
      <c r="J23" s="70">
        <f t="shared" si="5"/>
        <v>6.666666666666667</v>
      </c>
      <c r="K23" s="9">
        <v>2</v>
      </c>
      <c r="L23" s="9">
        <v>0</v>
      </c>
      <c r="M23" s="9">
        <v>0</v>
      </c>
    </row>
    <row r="24" spans="1:13" x14ac:dyDescent="0.25">
      <c r="A24" s="72">
        <v>21</v>
      </c>
      <c r="B24" s="64" t="s">
        <v>34</v>
      </c>
      <c r="C24" s="8">
        <v>15.5</v>
      </c>
      <c r="D24" s="9">
        <v>40</v>
      </c>
      <c r="E24" s="9">
        <v>40</v>
      </c>
      <c r="F24" s="9">
        <v>40</v>
      </c>
      <c r="G24" s="8">
        <f t="shared" si="0"/>
        <v>2.5806451612903225</v>
      </c>
      <c r="H24" s="8">
        <f t="shared" si="1"/>
        <v>2.5806451612903225</v>
      </c>
      <c r="I24" s="8">
        <f t="shared" si="2"/>
        <v>2.5806451612903225</v>
      </c>
      <c r="J24" s="70">
        <f t="shared" si="5"/>
        <v>5</v>
      </c>
      <c r="K24" s="9">
        <v>2</v>
      </c>
      <c r="L24" s="9">
        <v>0</v>
      </c>
      <c r="M24" s="9">
        <v>0</v>
      </c>
    </row>
    <row r="25" spans="1:13" x14ac:dyDescent="0.25">
      <c r="A25" s="45" t="s">
        <v>92</v>
      </c>
      <c r="B25" s="12" t="s">
        <v>17</v>
      </c>
      <c r="C25" s="13">
        <f>SUM(C26:C26)</f>
        <v>12.2</v>
      </c>
      <c r="D25" s="14">
        <f>SUM(D26:D26)</f>
        <v>14</v>
      </c>
      <c r="E25" s="14">
        <f>SUM(E26:E26)</f>
        <v>24</v>
      </c>
      <c r="F25" s="14">
        <f>SUM(F26:F26)</f>
        <v>24</v>
      </c>
      <c r="G25" s="15">
        <f t="shared" ref="G25:G48" si="6">D25/C25</f>
        <v>1.1475409836065575</v>
      </c>
      <c r="H25" s="15">
        <f t="shared" ref="H25:H48" si="7">E25/C25</f>
        <v>1.9672131147540985</v>
      </c>
      <c r="I25" s="15">
        <f t="shared" ref="I25:I48" si="8">F25/C25</f>
        <v>1.9672131147540985</v>
      </c>
      <c r="J25" s="16">
        <f t="shared" si="3"/>
        <v>4.166666666666667</v>
      </c>
      <c r="K25" s="17">
        <f>SUM(K26:K26)</f>
        <v>1</v>
      </c>
      <c r="L25" s="17">
        <f>SUM(L26:L26)</f>
        <v>0</v>
      </c>
      <c r="M25" s="17">
        <f>SUM(M26:M26)</f>
        <v>0</v>
      </c>
    </row>
    <row r="26" spans="1:13" x14ac:dyDescent="0.25">
      <c r="A26" s="46" t="s">
        <v>321</v>
      </c>
      <c r="B26" s="19" t="s">
        <v>212</v>
      </c>
      <c r="C26" s="20">
        <v>12.2</v>
      </c>
      <c r="D26" s="24">
        <v>14</v>
      </c>
      <c r="E26" s="24">
        <v>24</v>
      </c>
      <c r="F26" s="24">
        <v>24</v>
      </c>
      <c r="G26" s="22">
        <f t="shared" si="6"/>
        <v>1.1475409836065575</v>
      </c>
      <c r="H26" s="22">
        <f t="shared" si="7"/>
        <v>1.9672131147540985</v>
      </c>
      <c r="I26" s="22">
        <f t="shared" si="8"/>
        <v>1.9672131147540985</v>
      </c>
      <c r="J26" s="23">
        <f t="shared" si="3"/>
        <v>4.166666666666667</v>
      </c>
      <c r="K26" s="24">
        <v>1</v>
      </c>
      <c r="L26" s="24">
        <v>0</v>
      </c>
      <c r="M26" s="24">
        <v>0</v>
      </c>
    </row>
    <row r="27" spans="1:13" x14ac:dyDescent="0.25">
      <c r="A27" s="4" t="s">
        <v>19</v>
      </c>
      <c r="B27" s="5" t="s">
        <v>7</v>
      </c>
      <c r="C27" s="26">
        <f>SUM(C28:C68)</f>
        <v>80.699999999999989</v>
      </c>
      <c r="D27" s="27">
        <f>SUM(D28:D68)</f>
        <v>64</v>
      </c>
      <c r="E27" s="27">
        <f>SUM(E28:E68)</f>
        <v>64</v>
      </c>
      <c r="F27" s="27">
        <f>SUM(F28:F68)</f>
        <v>64</v>
      </c>
      <c r="G27" s="6">
        <f t="shared" si="6"/>
        <v>0.79306071871127648</v>
      </c>
      <c r="H27" s="6">
        <f t="shared" si="7"/>
        <v>0.79306071871127648</v>
      </c>
      <c r="I27" s="6">
        <f t="shared" si="8"/>
        <v>0.79306071871127648</v>
      </c>
      <c r="J27" s="84">
        <f t="shared" si="3"/>
        <v>0</v>
      </c>
      <c r="K27" s="7">
        <f>SUM(K28:K68)</f>
        <v>0</v>
      </c>
      <c r="L27" s="7">
        <f>SUM(L28:L68)</f>
        <v>0</v>
      </c>
      <c r="M27" s="7">
        <f>SUM(M28:M68)</f>
        <v>0</v>
      </c>
    </row>
    <row r="28" spans="1:13" x14ac:dyDescent="0.25">
      <c r="A28" s="66">
        <v>1</v>
      </c>
      <c r="B28" s="64" t="s">
        <v>44</v>
      </c>
      <c r="C28" s="8">
        <v>0</v>
      </c>
      <c r="D28" s="9">
        <v>0</v>
      </c>
      <c r="E28" s="9">
        <v>0</v>
      </c>
      <c r="F28" s="9">
        <v>0</v>
      </c>
      <c r="G28" s="8">
        <v>0</v>
      </c>
      <c r="H28" s="8">
        <v>0</v>
      </c>
      <c r="I28" s="8">
        <v>0</v>
      </c>
      <c r="J28" s="70">
        <v>0</v>
      </c>
      <c r="K28" s="9">
        <v>0</v>
      </c>
      <c r="L28" s="9">
        <v>0</v>
      </c>
      <c r="M28" s="9">
        <v>0</v>
      </c>
    </row>
    <row r="29" spans="1:13" x14ac:dyDescent="0.25">
      <c r="A29" s="66">
        <v>2</v>
      </c>
      <c r="B29" s="64" t="s">
        <v>41</v>
      </c>
      <c r="C29" s="8">
        <v>19.899999999999999</v>
      </c>
      <c r="D29" s="9">
        <v>25</v>
      </c>
      <c r="E29" s="9">
        <v>25</v>
      </c>
      <c r="F29" s="9">
        <v>25</v>
      </c>
      <c r="G29" s="8">
        <f t="shared" si="6"/>
        <v>1.256281407035176</v>
      </c>
      <c r="H29" s="8">
        <f t="shared" si="7"/>
        <v>1.256281407035176</v>
      </c>
      <c r="I29" s="8">
        <f t="shared" si="8"/>
        <v>1.256281407035176</v>
      </c>
      <c r="J29" s="70">
        <f t="shared" si="3"/>
        <v>0</v>
      </c>
      <c r="K29" s="9">
        <v>0</v>
      </c>
      <c r="L29" s="9">
        <v>0</v>
      </c>
      <c r="M29" s="9">
        <v>0</v>
      </c>
    </row>
    <row r="30" spans="1:13" x14ac:dyDescent="0.25">
      <c r="A30" s="66">
        <v>3</v>
      </c>
      <c r="B30" s="64" t="s">
        <v>308</v>
      </c>
      <c r="C30" s="8">
        <v>0.4</v>
      </c>
      <c r="D30" s="9">
        <v>1</v>
      </c>
      <c r="E30" s="9">
        <v>1</v>
      </c>
      <c r="F30" s="9">
        <v>1</v>
      </c>
      <c r="G30" s="8">
        <f t="shared" ref="G30" si="9">D30/C30</f>
        <v>2.5</v>
      </c>
      <c r="H30" s="8">
        <f t="shared" ref="H30" si="10">E30/C30</f>
        <v>2.5</v>
      </c>
      <c r="I30" s="8">
        <f t="shared" ref="I30" si="11">F30/C30</f>
        <v>2.5</v>
      </c>
      <c r="J30" s="70">
        <f t="shared" ref="J30" si="12">K30*100/F30</f>
        <v>0</v>
      </c>
      <c r="K30" s="9">
        <v>0</v>
      </c>
      <c r="L30" s="9">
        <v>0</v>
      </c>
      <c r="M30" s="9">
        <v>0</v>
      </c>
    </row>
    <row r="31" spans="1:13" x14ac:dyDescent="0.25">
      <c r="A31" s="66">
        <v>4</v>
      </c>
      <c r="B31" s="64" t="s">
        <v>290</v>
      </c>
      <c r="C31" s="8">
        <v>0</v>
      </c>
      <c r="D31" s="9">
        <v>0</v>
      </c>
      <c r="E31" s="9">
        <v>0</v>
      </c>
      <c r="F31" s="9">
        <v>0</v>
      </c>
      <c r="G31" s="8">
        <v>0</v>
      </c>
      <c r="H31" s="8">
        <v>0</v>
      </c>
      <c r="I31" s="8">
        <v>0</v>
      </c>
      <c r="J31" s="70">
        <v>0</v>
      </c>
      <c r="K31" s="9">
        <v>0</v>
      </c>
      <c r="L31" s="9">
        <v>0</v>
      </c>
      <c r="M31" s="9">
        <v>0</v>
      </c>
    </row>
    <row r="32" spans="1:13" x14ac:dyDescent="0.25">
      <c r="A32" s="66">
        <v>5</v>
      </c>
      <c r="B32" s="64" t="s">
        <v>263</v>
      </c>
      <c r="C32" s="8">
        <v>0</v>
      </c>
      <c r="D32" s="9">
        <v>0</v>
      </c>
      <c r="E32" s="9">
        <v>0</v>
      </c>
      <c r="F32" s="9">
        <v>0</v>
      </c>
      <c r="G32" s="8">
        <v>0</v>
      </c>
      <c r="H32" s="8">
        <v>0</v>
      </c>
      <c r="I32" s="8">
        <v>0</v>
      </c>
      <c r="J32" s="70">
        <v>0</v>
      </c>
      <c r="K32" s="9">
        <v>0</v>
      </c>
      <c r="L32" s="9">
        <v>0</v>
      </c>
      <c r="M32" s="9">
        <v>0</v>
      </c>
    </row>
    <row r="33" spans="1:13" x14ac:dyDescent="0.25">
      <c r="A33" s="66">
        <v>6</v>
      </c>
      <c r="B33" s="64" t="s">
        <v>194</v>
      </c>
      <c r="C33" s="8">
        <v>0</v>
      </c>
      <c r="D33" s="9">
        <v>0</v>
      </c>
      <c r="E33" s="9">
        <v>0</v>
      </c>
      <c r="F33" s="9">
        <v>0</v>
      </c>
      <c r="G33" s="8">
        <v>0</v>
      </c>
      <c r="H33" s="8">
        <v>0</v>
      </c>
      <c r="I33" s="8">
        <v>0</v>
      </c>
      <c r="J33" s="70">
        <v>0</v>
      </c>
      <c r="K33" s="9">
        <v>0</v>
      </c>
      <c r="L33" s="9">
        <v>0</v>
      </c>
      <c r="M33" s="9">
        <v>0</v>
      </c>
    </row>
    <row r="34" spans="1:13" x14ac:dyDescent="0.25">
      <c r="A34" s="66">
        <v>7</v>
      </c>
      <c r="B34" s="64" t="s">
        <v>302</v>
      </c>
      <c r="C34" s="8">
        <v>0</v>
      </c>
      <c r="D34" s="9">
        <v>0</v>
      </c>
      <c r="E34" s="9">
        <v>0</v>
      </c>
      <c r="F34" s="9">
        <v>0</v>
      </c>
      <c r="G34" s="8">
        <v>0</v>
      </c>
      <c r="H34" s="8">
        <v>0</v>
      </c>
      <c r="I34" s="8">
        <v>0</v>
      </c>
      <c r="J34" s="70">
        <v>0</v>
      </c>
      <c r="K34" s="9">
        <v>0</v>
      </c>
      <c r="L34" s="9">
        <v>0</v>
      </c>
      <c r="M34" s="9">
        <v>0</v>
      </c>
    </row>
    <row r="35" spans="1:13" x14ac:dyDescent="0.25">
      <c r="A35" s="66">
        <v>8</v>
      </c>
      <c r="B35" s="64" t="s">
        <v>195</v>
      </c>
      <c r="C35" s="8">
        <v>0</v>
      </c>
      <c r="D35" s="9">
        <v>0</v>
      </c>
      <c r="E35" s="9">
        <v>0</v>
      </c>
      <c r="F35" s="9">
        <v>0</v>
      </c>
      <c r="G35" s="8">
        <v>0</v>
      </c>
      <c r="H35" s="8">
        <v>0</v>
      </c>
      <c r="I35" s="8">
        <v>0</v>
      </c>
      <c r="J35" s="70">
        <v>0</v>
      </c>
      <c r="K35" s="9">
        <v>0</v>
      </c>
      <c r="L35" s="9">
        <v>0</v>
      </c>
      <c r="M35" s="9">
        <v>0</v>
      </c>
    </row>
    <row r="36" spans="1:13" x14ac:dyDescent="0.25">
      <c r="A36" s="66">
        <v>9</v>
      </c>
      <c r="B36" s="64" t="s">
        <v>196</v>
      </c>
      <c r="C36" s="8">
        <v>0</v>
      </c>
      <c r="D36" s="9">
        <v>0</v>
      </c>
      <c r="E36" s="9">
        <v>0</v>
      </c>
      <c r="F36" s="9">
        <v>0</v>
      </c>
      <c r="G36" s="8">
        <v>0</v>
      </c>
      <c r="H36" s="8">
        <v>0</v>
      </c>
      <c r="I36" s="8">
        <v>0</v>
      </c>
      <c r="J36" s="70">
        <v>0</v>
      </c>
      <c r="K36" s="9">
        <v>0</v>
      </c>
      <c r="L36" s="9">
        <v>0</v>
      </c>
      <c r="M36" s="9">
        <v>0</v>
      </c>
    </row>
    <row r="37" spans="1:13" x14ac:dyDescent="0.25">
      <c r="A37" s="66">
        <v>10</v>
      </c>
      <c r="B37" s="64" t="s">
        <v>285</v>
      </c>
      <c r="C37" s="8">
        <v>0</v>
      </c>
      <c r="D37" s="9">
        <v>0</v>
      </c>
      <c r="E37" s="9">
        <v>0</v>
      </c>
      <c r="F37" s="9">
        <v>0</v>
      </c>
      <c r="G37" s="8">
        <v>0</v>
      </c>
      <c r="H37" s="8">
        <v>0</v>
      </c>
      <c r="I37" s="8">
        <v>0</v>
      </c>
      <c r="J37" s="70">
        <v>0</v>
      </c>
      <c r="K37" s="9">
        <v>0</v>
      </c>
      <c r="L37" s="9">
        <v>0</v>
      </c>
      <c r="M37" s="9">
        <v>0</v>
      </c>
    </row>
    <row r="38" spans="1:13" x14ac:dyDescent="0.25">
      <c r="A38" s="66">
        <v>11</v>
      </c>
      <c r="B38" s="64" t="s">
        <v>197</v>
      </c>
      <c r="C38" s="8">
        <v>0</v>
      </c>
      <c r="D38" s="9">
        <v>0</v>
      </c>
      <c r="E38" s="9">
        <v>0</v>
      </c>
      <c r="F38" s="9">
        <v>0</v>
      </c>
      <c r="G38" s="8">
        <v>0</v>
      </c>
      <c r="H38" s="8">
        <v>0</v>
      </c>
      <c r="I38" s="8">
        <v>0</v>
      </c>
      <c r="J38" s="70">
        <v>0</v>
      </c>
      <c r="K38" s="9">
        <v>0</v>
      </c>
      <c r="L38" s="9">
        <v>0</v>
      </c>
      <c r="M38" s="9">
        <v>0</v>
      </c>
    </row>
    <row r="39" spans="1:13" x14ac:dyDescent="0.25">
      <c r="A39" s="66">
        <v>12</v>
      </c>
      <c r="B39" s="64" t="s">
        <v>198</v>
      </c>
      <c r="C39" s="8">
        <v>0</v>
      </c>
      <c r="D39" s="9">
        <v>0</v>
      </c>
      <c r="E39" s="9">
        <v>0</v>
      </c>
      <c r="F39" s="9">
        <v>0</v>
      </c>
      <c r="G39" s="8">
        <v>0</v>
      </c>
      <c r="H39" s="8">
        <v>0</v>
      </c>
      <c r="I39" s="8">
        <v>0</v>
      </c>
      <c r="J39" s="70">
        <v>0</v>
      </c>
      <c r="K39" s="9">
        <v>0</v>
      </c>
      <c r="L39" s="9">
        <v>0</v>
      </c>
      <c r="M39" s="9">
        <v>0</v>
      </c>
    </row>
    <row r="40" spans="1:13" x14ac:dyDescent="0.25">
      <c r="A40" s="66">
        <v>13</v>
      </c>
      <c r="B40" s="64" t="s">
        <v>199</v>
      </c>
      <c r="C40" s="8">
        <v>0</v>
      </c>
      <c r="D40" s="9">
        <v>0</v>
      </c>
      <c r="E40" s="9">
        <v>0</v>
      </c>
      <c r="F40" s="9">
        <v>0</v>
      </c>
      <c r="G40" s="8">
        <v>0</v>
      </c>
      <c r="H40" s="8">
        <v>0</v>
      </c>
      <c r="I40" s="8">
        <v>0</v>
      </c>
      <c r="J40" s="70">
        <v>0</v>
      </c>
      <c r="K40" s="9">
        <v>0</v>
      </c>
      <c r="L40" s="9">
        <v>0</v>
      </c>
      <c r="M40" s="9">
        <v>0</v>
      </c>
    </row>
    <row r="41" spans="1:13" x14ac:dyDescent="0.25">
      <c r="A41" s="66">
        <v>14</v>
      </c>
      <c r="B41" s="64" t="s">
        <v>200</v>
      </c>
      <c r="C41" s="8">
        <v>0</v>
      </c>
      <c r="D41" s="9">
        <v>0</v>
      </c>
      <c r="E41" s="9">
        <v>0</v>
      </c>
      <c r="F41" s="9">
        <v>0</v>
      </c>
      <c r="G41" s="8">
        <v>0</v>
      </c>
      <c r="H41" s="8">
        <v>0</v>
      </c>
      <c r="I41" s="8">
        <v>0</v>
      </c>
      <c r="J41" s="70">
        <v>0</v>
      </c>
      <c r="K41" s="9">
        <v>0</v>
      </c>
      <c r="L41" s="9">
        <v>0</v>
      </c>
      <c r="M41" s="9">
        <v>0</v>
      </c>
    </row>
    <row r="42" spans="1:13" x14ac:dyDescent="0.25">
      <c r="A42" s="66">
        <v>15</v>
      </c>
      <c r="B42" s="64" t="s">
        <v>201</v>
      </c>
      <c r="C42" s="8">
        <v>0</v>
      </c>
      <c r="D42" s="9">
        <v>0</v>
      </c>
      <c r="E42" s="9">
        <v>0</v>
      </c>
      <c r="F42" s="9">
        <v>0</v>
      </c>
      <c r="G42" s="8">
        <v>0</v>
      </c>
      <c r="H42" s="8">
        <v>0</v>
      </c>
      <c r="I42" s="8">
        <v>0</v>
      </c>
      <c r="J42" s="70">
        <v>0</v>
      </c>
      <c r="K42" s="9">
        <v>0</v>
      </c>
      <c r="L42" s="9">
        <v>0</v>
      </c>
      <c r="M42" s="9">
        <v>0</v>
      </c>
    </row>
    <row r="43" spans="1:13" x14ac:dyDescent="0.25">
      <c r="A43" s="66">
        <v>16</v>
      </c>
      <c r="B43" s="64" t="s">
        <v>202</v>
      </c>
      <c r="C43" s="8">
        <v>0</v>
      </c>
      <c r="D43" s="9">
        <v>0</v>
      </c>
      <c r="E43" s="9">
        <v>0</v>
      </c>
      <c r="F43" s="9">
        <v>0</v>
      </c>
      <c r="G43" s="8">
        <v>0</v>
      </c>
      <c r="H43" s="8">
        <v>0</v>
      </c>
      <c r="I43" s="8">
        <v>0</v>
      </c>
      <c r="J43" s="70">
        <v>0</v>
      </c>
      <c r="K43" s="9">
        <v>0</v>
      </c>
      <c r="L43" s="9">
        <v>0</v>
      </c>
      <c r="M43" s="9">
        <v>0</v>
      </c>
    </row>
    <row r="44" spans="1:13" x14ac:dyDescent="0.25">
      <c r="A44" s="66">
        <v>17</v>
      </c>
      <c r="B44" s="64" t="s">
        <v>203</v>
      </c>
      <c r="C44" s="8">
        <v>0</v>
      </c>
      <c r="D44" s="9">
        <v>0</v>
      </c>
      <c r="E44" s="9">
        <v>0</v>
      </c>
      <c r="F44" s="9">
        <v>0</v>
      </c>
      <c r="G44" s="8">
        <v>0</v>
      </c>
      <c r="H44" s="8">
        <v>0</v>
      </c>
      <c r="I44" s="8">
        <v>0</v>
      </c>
      <c r="J44" s="70">
        <v>0</v>
      </c>
      <c r="K44" s="9">
        <v>0</v>
      </c>
      <c r="L44" s="9">
        <v>0</v>
      </c>
      <c r="M44" s="9">
        <v>0</v>
      </c>
    </row>
    <row r="45" spans="1:13" x14ac:dyDescent="0.25">
      <c r="A45" s="66">
        <v>18</v>
      </c>
      <c r="B45" s="64" t="s">
        <v>55</v>
      </c>
      <c r="C45" s="8">
        <v>7.3</v>
      </c>
      <c r="D45" s="9">
        <v>6</v>
      </c>
      <c r="E45" s="9">
        <v>6</v>
      </c>
      <c r="F45" s="9">
        <v>6</v>
      </c>
      <c r="G45" s="8">
        <f t="shared" si="6"/>
        <v>0.82191780821917815</v>
      </c>
      <c r="H45" s="8">
        <f t="shared" si="7"/>
        <v>0.82191780821917815</v>
      </c>
      <c r="I45" s="8">
        <f t="shared" si="8"/>
        <v>0.82191780821917815</v>
      </c>
      <c r="J45" s="70">
        <f t="shared" si="3"/>
        <v>0</v>
      </c>
      <c r="K45" s="9">
        <v>0</v>
      </c>
      <c r="L45" s="9">
        <v>0</v>
      </c>
      <c r="M45" s="9">
        <v>0</v>
      </c>
    </row>
    <row r="46" spans="1:13" x14ac:dyDescent="0.25">
      <c r="A46" s="66">
        <v>19</v>
      </c>
      <c r="B46" s="64" t="s">
        <v>292</v>
      </c>
      <c r="C46" s="65">
        <v>18</v>
      </c>
      <c r="D46" s="10">
        <v>15</v>
      </c>
      <c r="E46" s="10">
        <v>16</v>
      </c>
      <c r="F46" s="10">
        <v>16</v>
      </c>
      <c r="G46" s="8">
        <f t="shared" ref="G46" si="13">D46/C46</f>
        <v>0.83333333333333337</v>
      </c>
      <c r="H46" s="8">
        <f t="shared" ref="H46" si="14">E46/C46</f>
        <v>0.88888888888888884</v>
      </c>
      <c r="I46" s="8">
        <f t="shared" ref="I46" si="15">F46/C46</f>
        <v>0.88888888888888884</v>
      </c>
      <c r="J46" s="70">
        <f t="shared" si="3"/>
        <v>0</v>
      </c>
      <c r="K46" s="9">
        <v>0</v>
      </c>
      <c r="L46" s="9">
        <v>0</v>
      </c>
      <c r="M46" s="9">
        <v>0</v>
      </c>
    </row>
    <row r="47" spans="1:13" x14ac:dyDescent="0.25">
      <c r="A47" s="66">
        <v>20</v>
      </c>
      <c r="B47" s="64" t="s">
        <v>54</v>
      </c>
      <c r="C47" s="65">
        <v>10.7</v>
      </c>
      <c r="D47" s="9">
        <v>8</v>
      </c>
      <c r="E47" s="9">
        <v>8</v>
      </c>
      <c r="F47" s="9">
        <v>8</v>
      </c>
      <c r="G47" s="8">
        <f t="shared" si="6"/>
        <v>0.74766355140186924</v>
      </c>
      <c r="H47" s="8">
        <f t="shared" si="7"/>
        <v>0.74766355140186924</v>
      </c>
      <c r="I47" s="8">
        <f t="shared" si="8"/>
        <v>0.74766355140186924</v>
      </c>
      <c r="J47" s="70">
        <f t="shared" si="3"/>
        <v>0</v>
      </c>
      <c r="K47" s="9">
        <v>0</v>
      </c>
      <c r="L47" s="9">
        <v>0</v>
      </c>
      <c r="M47" s="9">
        <v>0</v>
      </c>
    </row>
    <row r="48" spans="1:13" x14ac:dyDescent="0.25">
      <c r="A48" s="66">
        <v>21</v>
      </c>
      <c r="B48" s="64" t="s">
        <v>370</v>
      </c>
      <c r="C48" s="65">
        <v>24.4</v>
      </c>
      <c r="D48" s="9">
        <v>9</v>
      </c>
      <c r="E48" s="9">
        <v>8</v>
      </c>
      <c r="F48" s="9">
        <v>8</v>
      </c>
      <c r="G48" s="8">
        <f t="shared" si="6"/>
        <v>0.36885245901639346</v>
      </c>
      <c r="H48" s="8">
        <f t="shared" si="7"/>
        <v>0.32786885245901642</v>
      </c>
      <c r="I48" s="8">
        <f t="shared" si="8"/>
        <v>0.32786885245901642</v>
      </c>
      <c r="J48" s="70">
        <f t="shared" si="3"/>
        <v>0</v>
      </c>
      <c r="K48" s="9">
        <v>0</v>
      </c>
      <c r="L48" s="9">
        <v>0</v>
      </c>
      <c r="M48" s="9">
        <v>0</v>
      </c>
    </row>
    <row r="49" spans="1:13" x14ac:dyDescent="0.25">
      <c r="A49" s="66">
        <v>22</v>
      </c>
      <c r="B49" s="64" t="s">
        <v>220</v>
      </c>
      <c r="C49" s="65">
        <v>0</v>
      </c>
      <c r="D49" s="9">
        <v>0</v>
      </c>
      <c r="E49" s="9">
        <v>0</v>
      </c>
      <c r="F49" s="9">
        <v>0</v>
      </c>
      <c r="G49" s="8">
        <v>0</v>
      </c>
      <c r="H49" s="8">
        <v>0</v>
      </c>
      <c r="I49" s="8">
        <v>0</v>
      </c>
      <c r="J49" s="70">
        <v>0</v>
      </c>
      <c r="K49" s="9">
        <v>0</v>
      </c>
      <c r="L49" s="9">
        <v>0</v>
      </c>
      <c r="M49" s="9">
        <v>0</v>
      </c>
    </row>
    <row r="50" spans="1:13" x14ac:dyDescent="0.25">
      <c r="A50" s="66">
        <v>23</v>
      </c>
      <c r="B50" s="64" t="s">
        <v>52</v>
      </c>
      <c r="C50" s="65">
        <v>0</v>
      </c>
      <c r="D50" s="9">
        <v>0</v>
      </c>
      <c r="E50" s="9">
        <v>0</v>
      </c>
      <c r="F50" s="9">
        <v>0</v>
      </c>
      <c r="G50" s="8">
        <v>0</v>
      </c>
      <c r="H50" s="8">
        <v>0</v>
      </c>
      <c r="I50" s="8">
        <v>0</v>
      </c>
      <c r="J50" s="70">
        <v>0</v>
      </c>
      <c r="K50" s="9">
        <v>0</v>
      </c>
      <c r="L50" s="9">
        <v>0</v>
      </c>
      <c r="M50" s="9">
        <v>0</v>
      </c>
    </row>
    <row r="51" spans="1:13" x14ac:dyDescent="0.25">
      <c r="A51" s="66">
        <v>24</v>
      </c>
      <c r="B51" s="64" t="s">
        <v>46</v>
      </c>
      <c r="C51" s="65">
        <v>0</v>
      </c>
      <c r="D51" s="9">
        <v>0</v>
      </c>
      <c r="E51" s="9">
        <v>0</v>
      </c>
      <c r="F51" s="9">
        <v>0</v>
      </c>
      <c r="G51" s="8">
        <v>0</v>
      </c>
      <c r="H51" s="8">
        <v>0</v>
      </c>
      <c r="I51" s="8">
        <v>0</v>
      </c>
      <c r="J51" s="70">
        <v>0</v>
      </c>
      <c r="K51" s="9">
        <v>0</v>
      </c>
      <c r="L51" s="9">
        <v>0</v>
      </c>
      <c r="M51" s="9">
        <v>0</v>
      </c>
    </row>
    <row r="52" spans="1:13" x14ac:dyDescent="0.25">
      <c r="A52" s="66">
        <v>25</v>
      </c>
      <c r="B52" s="64" t="s">
        <v>51</v>
      </c>
      <c r="C52" s="65">
        <v>0</v>
      </c>
      <c r="D52" s="9">
        <v>0</v>
      </c>
      <c r="E52" s="9">
        <v>0</v>
      </c>
      <c r="F52" s="9">
        <v>0</v>
      </c>
      <c r="G52" s="8">
        <v>0</v>
      </c>
      <c r="H52" s="8">
        <v>0</v>
      </c>
      <c r="I52" s="8">
        <v>0</v>
      </c>
      <c r="J52" s="70">
        <v>0</v>
      </c>
      <c r="K52" s="9">
        <v>0</v>
      </c>
      <c r="L52" s="9">
        <v>0</v>
      </c>
      <c r="M52" s="9">
        <v>0</v>
      </c>
    </row>
    <row r="53" spans="1:13" x14ac:dyDescent="0.25">
      <c r="A53" s="66">
        <v>26</v>
      </c>
      <c r="B53" s="64" t="s">
        <v>48</v>
      </c>
      <c r="C53" s="65">
        <v>0</v>
      </c>
      <c r="D53" s="9">
        <v>0</v>
      </c>
      <c r="E53" s="9">
        <v>0</v>
      </c>
      <c r="F53" s="9">
        <v>0</v>
      </c>
      <c r="G53" s="8">
        <v>0</v>
      </c>
      <c r="H53" s="8">
        <v>0</v>
      </c>
      <c r="I53" s="8">
        <v>0</v>
      </c>
      <c r="J53" s="70">
        <v>0</v>
      </c>
      <c r="K53" s="9">
        <v>0</v>
      </c>
      <c r="L53" s="9">
        <v>0</v>
      </c>
      <c r="M53" s="9">
        <v>0</v>
      </c>
    </row>
    <row r="54" spans="1:13" x14ac:dyDescent="0.25">
      <c r="A54" s="66">
        <v>27</v>
      </c>
      <c r="B54" s="64" t="s">
        <v>49</v>
      </c>
      <c r="C54" s="65">
        <v>0</v>
      </c>
      <c r="D54" s="9">
        <v>0</v>
      </c>
      <c r="E54" s="9">
        <v>0</v>
      </c>
      <c r="F54" s="9">
        <v>0</v>
      </c>
      <c r="G54" s="8">
        <v>0</v>
      </c>
      <c r="H54" s="8">
        <v>0</v>
      </c>
      <c r="I54" s="8">
        <v>0</v>
      </c>
      <c r="J54" s="70">
        <v>0</v>
      </c>
      <c r="K54" s="9">
        <v>0</v>
      </c>
      <c r="L54" s="9">
        <v>0</v>
      </c>
      <c r="M54" s="9">
        <v>0</v>
      </c>
    </row>
    <row r="55" spans="1:13" x14ac:dyDescent="0.25">
      <c r="A55" s="66">
        <v>28</v>
      </c>
      <c r="B55" s="64" t="s">
        <v>50</v>
      </c>
      <c r="C55" s="65">
        <v>0</v>
      </c>
      <c r="D55" s="9">
        <v>0</v>
      </c>
      <c r="E55" s="9">
        <v>0</v>
      </c>
      <c r="F55" s="9">
        <v>0</v>
      </c>
      <c r="G55" s="8">
        <v>0</v>
      </c>
      <c r="H55" s="8">
        <v>0</v>
      </c>
      <c r="I55" s="8">
        <v>0</v>
      </c>
      <c r="J55" s="70">
        <v>0</v>
      </c>
      <c r="K55" s="9">
        <v>0</v>
      </c>
      <c r="L55" s="9">
        <v>0</v>
      </c>
      <c r="M55" s="9">
        <v>0</v>
      </c>
    </row>
    <row r="56" spans="1:13" x14ac:dyDescent="0.25">
      <c r="A56" s="66">
        <v>29</v>
      </c>
      <c r="B56" s="64" t="s">
        <v>291</v>
      </c>
      <c r="C56" s="65">
        <v>0</v>
      </c>
      <c r="D56" s="10">
        <v>0</v>
      </c>
      <c r="E56" s="10">
        <v>0</v>
      </c>
      <c r="F56" s="10">
        <v>0</v>
      </c>
      <c r="G56" s="8">
        <v>0</v>
      </c>
      <c r="H56" s="8">
        <v>0</v>
      </c>
      <c r="I56" s="8">
        <v>0</v>
      </c>
      <c r="J56" s="70">
        <v>0</v>
      </c>
      <c r="K56" s="9">
        <v>0</v>
      </c>
      <c r="L56" s="9">
        <v>0</v>
      </c>
      <c r="M56" s="9">
        <v>0</v>
      </c>
    </row>
    <row r="57" spans="1:13" x14ac:dyDescent="0.25">
      <c r="A57" s="66">
        <v>30</v>
      </c>
      <c r="B57" s="64" t="s">
        <v>42</v>
      </c>
      <c r="C57" s="65">
        <v>0</v>
      </c>
      <c r="D57" s="9">
        <v>0</v>
      </c>
      <c r="E57" s="9">
        <v>0</v>
      </c>
      <c r="F57" s="9">
        <v>0</v>
      </c>
      <c r="G57" s="8">
        <v>0</v>
      </c>
      <c r="H57" s="8">
        <v>0</v>
      </c>
      <c r="I57" s="8">
        <v>0</v>
      </c>
      <c r="J57" s="70">
        <v>0</v>
      </c>
      <c r="K57" s="9">
        <v>0</v>
      </c>
      <c r="L57" s="9">
        <v>0</v>
      </c>
      <c r="M57" s="9">
        <v>0</v>
      </c>
    </row>
    <row r="58" spans="1:13" x14ac:dyDescent="0.25">
      <c r="A58" s="66">
        <v>31</v>
      </c>
      <c r="B58" s="64" t="s">
        <v>47</v>
      </c>
      <c r="C58" s="65">
        <v>0</v>
      </c>
      <c r="D58" s="9">
        <v>0</v>
      </c>
      <c r="E58" s="9">
        <v>0</v>
      </c>
      <c r="F58" s="9">
        <v>0</v>
      </c>
      <c r="G58" s="8">
        <v>0</v>
      </c>
      <c r="H58" s="8">
        <v>0</v>
      </c>
      <c r="I58" s="8">
        <v>0</v>
      </c>
      <c r="J58" s="70">
        <v>0</v>
      </c>
      <c r="K58" s="9">
        <v>0</v>
      </c>
      <c r="L58" s="9">
        <v>0</v>
      </c>
      <c r="M58" s="9">
        <v>0</v>
      </c>
    </row>
    <row r="59" spans="1:13" x14ac:dyDescent="0.25">
      <c r="A59" s="66">
        <v>32</v>
      </c>
      <c r="B59" s="64" t="s">
        <v>264</v>
      </c>
      <c r="C59" s="65">
        <v>0</v>
      </c>
      <c r="D59" s="9">
        <v>0</v>
      </c>
      <c r="E59" s="9">
        <v>0</v>
      </c>
      <c r="F59" s="9">
        <v>0</v>
      </c>
      <c r="G59" s="8">
        <v>0</v>
      </c>
      <c r="H59" s="8">
        <v>0</v>
      </c>
      <c r="I59" s="8">
        <v>0</v>
      </c>
      <c r="J59" s="70">
        <v>0</v>
      </c>
      <c r="K59" s="9">
        <v>0</v>
      </c>
      <c r="L59" s="9">
        <v>0</v>
      </c>
      <c r="M59" s="9">
        <v>0</v>
      </c>
    </row>
    <row r="60" spans="1:13" x14ac:dyDescent="0.25">
      <c r="A60" s="66">
        <v>33</v>
      </c>
      <c r="B60" s="64" t="s">
        <v>40</v>
      </c>
      <c r="C60" s="65">
        <v>0</v>
      </c>
      <c r="D60" s="9">
        <v>0</v>
      </c>
      <c r="E60" s="9">
        <v>0</v>
      </c>
      <c r="F60" s="9">
        <v>0</v>
      </c>
      <c r="G60" s="8">
        <v>0</v>
      </c>
      <c r="H60" s="8">
        <v>0</v>
      </c>
      <c r="I60" s="8">
        <v>0</v>
      </c>
      <c r="J60" s="70">
        <v>0</v>
      </c>
      <c r="K60" s="9">
        <v>0</v>
      </c>
      <c r="L60" s="9">
        <v>0</v>
      </c>
      <c r="M60" s="9">
        <v>0</v>
      </c>
    </row>
    <row r="61" spans="1:13" x14ac:dyDescent="0.25">
      <c r="A61" s="66">
        <v>34</v>
      </c>
      <c r="B61" s="64" t="s">
        <v>45</v>
      </c>
      <c r="C61" s="65">
        <v>0</v>
      </c>
      <c r="D61" s="9">
        <v>0</v>
      </c>
      <c r="E61" s="9">
        <v>0</v>
      </c>
      <c r="F61" s="9">
        <v>0</v>
      </c>
      <c r="G61" s="8">
        <v>0</v>
      </c>
      <c r="H61" s="8">
        <v>0</v>
      </c>
      <c r="I61" s="8">
        <v>0</v>
      </c>
      <c r="J61" s="70">
        <v>0</v>
      </c>
      <c r="K61" s="9">
        <v>0</v>
      </c>
      <c r="L61" s="9">
        <v>0</v>
      </c>
      <c r="M61" s="9">
        <v>0</v>
      </c>
    </row>
    <row r="62" spans="1:13" x14ac:dyDescent="0.25">
      <c r="A62" s="66">
        <v>35</v>
      </c>
      <c r="B62" s="64" t="s">
        <v>43</v>
      </c>
      <c r="C62" s="65">
        <v>0</v>
      </c>
      <c r="D62" s="9">
        <v>0</v>
      </c>
      <c r="E62" s="9">
        <v>0</v>
      </c>
      <c r="F62" s="9">
        <v>0</v>
      </c>
      <c r="G62" s="8">
        <v>0</v>
      </c>
      <c r="H62" s="8">
        <v>0</v>
      </c>
      <c r="I62" s="8">
        <v>0</v>
      </c>
      <c r="J62" s="70">
        <v>0</v>
      </c>
      <c r="K62" s="9">
        <v>0</v>
      </c>
      <c r="L62" s="9">
        <v>0</v>
      </c>
      <c r="M62" s="9">
        <v>0</v>
      </c>
    </row>
    <row r="63" spans="1:13" x14ac:dyDescent="0.25">
      <c r="A63" s="66">
        <v>36</v>
      </c>
      <c r="B63" s="64" t="s">
        <v>53</v>
      </c>
      <c r="C63" s="65">
        <v>0</v>
      </c>
      <c r="D63" s="9">
        <v>0</v>
      </c>
      <c r="E63" s="9">
        <v>0</v>
      </c>
      <c r="F63" s="9">
        <v>0</v>
      </c>
      <c r="G63" s="8">
        <v>0</v>
      </c>
      <c r="H63" s="8">
        <v>0</v>
      </c>
      <c r="I63" s="8">
        <v>0</v>
      </c>
      <c r="J63" s="70">
        <v>0</v>
      </c>
      <c r="K63" s="9">
        <v>0</v>
      </c>
      <c r="L63" s="9">
        <v>0</v>
      </c>
      <c r="M63" s="9">
        <v>0</v>
      </c>
    </row>
    <row r="64" spans="1:13" ht="25.5" x14ac:dyDescent="0.25">
      <c r="A64" s="66">
        <v>37</v>
      </c>
      <c r="B64" s="64" t="s">
        <v>190</v>
      </c>
      <c r="C64" s="65">
        <v>0</v>
      </c>
      <c r="D64" s="9">
        <v>0</v>
      </c>
      <c r="E64" s="9">
        <v>0</v>
      </c>
      <c r="F64" s="9">
        <v>0</v>
      </c>
      <c r="G64" s="8">
        <v>0</v>
      </c>
      <c r="H64" s="8">
        <v>0</v>
      </c>
      <c r="I64" s="8">
        <v>0</v>
      </c>
      <c r="J64" s="70">
        <v>0</v>
      </c>
      <c r="K64" s="9">
        <v>0</v>
      </c>
      <c r="L64" s="9">
        <v>0</v>
      </c>
      <c r="M64" s="9">
        <v>0</v>
      </c>
    </row>
    <row r="65" spans="1:13" x14ac:dyDescent="0.25">
      <c r="A65" s="66">
        <v>38</v>
      </c>
      <c r="B65" s="64" t="s">
        <v>188</v>
      </c>
      <c r="C65" s="65">
        <v>0</v>
      </c>
      <c r="D65" s="9">
        <v>0</v>
      </c>
      <c r="E65" s="9">
        <v>0</v>
      </c>
      <c r="F65" s="9">
        <v>0</v>
      </c>
      <c r="G65" s="8">
        <v>0</v>
      </c>
      <c r="H65" s="8">
        <v>0</v>
      </c>
      <c r="I65" s="8">
        <v>0</v>
      </c>
      <c r="J65" s="70">
        <v>0</v>
      </c>
      <c r="K65" s="9">
        <v>0</v>
      </c>
      <c r="L65" s="9">
        <v>0</v>
      </c>
      <c r="M65" s="9">
        <v>0</v>
      </c>
    </row>
    <row r="66" spans="1:13" x14ac:dyDescent="0.25">
      <c r="A66" s="66">
        <v>39</v>
      </c>
      <c r="B66" s="64" t="s">
        <v>189</v>
      </c>
      <c r="C66" s="65">
        <v>0</v>
      </c>
      <c r="D66" s="9">
        <v>0</v>
      </c>
      <c r="E66" s="9">
        <v>0</v>
      </c>
      <c r="F66" s="9">
        <v>0</v>
      </c>
      <c r="G66" s="8">
        <v>0</v>
      </c>
      <c r="H66" s="8">
        <v>0</v>
      </c>
      <c r="I66" s="8">
        <v>0</v>
      </c>
      <c r="J66" s="70">
        <v>0</v>
      </c>
      <c r="K66" s="9">
        <v>0</v>
      </c>
      <c r="L66" s="9">
        <v>0</v>
      </c>
      <c r="M66" s="9">
        <v>0</v>
      </c>
    </row>
    <row r="67" spans="1:13" x14ac:dyDescent="0.25">
      <c r="A67" s="66">
        <v>40</v>
      </c>
      <c r="B67" s="64" t="s">
        <v>309</v>
      </c>
      <c r="C67" s="65">
        <v>0</v>
      </c>
      <c r="D67" s="9">
        <v>0</v>
      </c>
      <c r="E67" s="9">
        <v>0</v>
      </c>
      <c r="F67" s="9">
        <v>0</v>
      </c>
      <c r="G67" s="8">
        <v>0</v>
      </c>
      <c r="H67" s="8">
        <v>0</v>
      </c>
      <c r="I67" s="8">
        <v>0</v>
      </c>
      <c r="J67" s="70">
        <v>0</v>
      </c>
      <c r="K67" s="9">
        <v>0</v>
      </c>
      <c r="L67" s="9">
        <v>0</v>
      </c>
      <c r="M67" s="9">
        <v>0</v>
      </c>
    </row>
    <row r="68" spans="1:13" x14ac:dyDescent="0.25">
      <c r="A68" s="11" t="s">
        <v>310</v>
      </c>
      <c r="B68" s="41" t="s">
        <v>17</v>
      </c>
      <c r="C68" s="13">
        <f>SUM(C69:C69)</f>
        <v>0</v>
      </c>
      <c r="D68" s="14">
        <f>SUM(D69:D69)</f>
        <v>0</v>
      </c>
      <c r="E68" s="14">
        <f>SUM(E69:E69)</f>
        <v>0</v>
      </c>
      <c r="F68" s="14">
        <f>SUM(F69:F69)</f>
        <v>0</v>
      </c>
      <c r="G68" s="15">
        <v>0</v>
      </c>
      <c r="H68" s="15">
        <v>0</v>
      </c>
      <c r="I68" s="15">
        <v>0</v>
      </c>
      <c r="J68" s="16">
        <v>0</v>
      </c>
      <c r="K68" s="14">
        <f>SUM(K69:K69)</f>
        <v>0</v>
      </c>
      <c r="L68" s="14">
        <f>SUM(L69:L69)</f>
        <v>0</v>
      </c>
      <c r="M68" s="14">
        <f>SUM(M69:M69)</f>
        <v>0</v>
      </c>
    </row>
    <row r="69" spans="1:13" x14ac:dyDescent="0.25">
      <c r="A69" s="18" t="s">
        <v>311</v>
      </c>
      <c r="B69" s="42" t="s">
        <v>229</v>
      </c>
      <c r="C69" s="20">
        <v>0</v>
      </c>
      <c r="D69" s="21">
        <v>0</v>
      </c>
      <c r="E69" s="21">
        <v>0</v>
      </c>
      <c r="F69" s="21">
        <v>0</v>
      </c>
      <c r="G69" s="22">
        <v>0</v>
      </c>
      <c r="H69" s="22">
        <v>0</v>
      </c>
      <c r="I69" s="22">
        <v>0</v>
      </c>
      <c r="J69" s="23">
        <v>0</v>
      </c>
      <c r="K69" s="21">
        <v>0</v>
      </c>
      <c r="L69" s="21">
        <v>0</v>
      </c>
      <c r="M69" s="21">
        <v>0</v>
      </c>
    </row>
    <row r="70" spans="1:13" x14ac:dyDescent="0.25">
      <c r="A70" s="4" t="s">
        <v>20</v>
      </c>
      <c r="B70" s="25" t="s">
        <v>8</v>
      </c>
      <c r="C70" s="6">
        <f>SUM(C71:C93)</f>
        <v>1542.5000000000002</v>
      </c>
      <c r="D70" s="7">
        <f>SUM(D71:D93)</f>
        <v>3116</v>
      </c>
      <c r="E70" s="7">
        <f>SUM(E71:E93)</f>
        <v>3163</v>
      </c>
      <c r="F70" s="7">
        <f>SUM(F71:F93)</f>
        <v>3192</v>
      </c>
      <c r="G70" s="6">
        <f t="shared" ref="G70:G121" si="16">D70/C70</f>
        <v>2.0200972447325767</v>
      </c>
      <c r="H70" s="6">
        <f t="shared" ref="H70:H121" si="17">E70/C70</f>
        <v>2.0505672609400323</v>
      </c>
      <c r="I70" s="6">
        <f t="shared" ref="I70:I121" si="18">F70/C70</f>
        <v>2.0693679092382493</v>
      </c>
      <c r="J70" s="84">
        <f t="shared" ref="J70:J95" si="19">K70*100/F70</f>
        <v>5.8583959899749374</v>
      </c>
      <c r="K70" s="7">
        <f>SUM(K71:K93)</f>
        <v>187</v>
      </c>
      <c r="L70" s="7">
        <f>SUM(L71:L93)</f>
        <v>15</v>
      </c>
      <c r="M70" s="7">
        <f>SUM(M71:M93)</f>
        <v>26</v>
      </c>
    </row>
    <row r="71" spans="1:13" x14ac:dyDescent="0.25">
      <c r="A71" s="71" t="s">
        <v>72</v>
      </c>
      <c r="B71" s="64" t="s">
        <v>318</v>
      </c>
      <c r="C71" s="8">
        <v>22.3</v>
      </c>
      <c r="D71" s="9">
        <v>52</v>
      </c>
      <c r="E71" s="9">
        <v>52</v>
      </c>
      <c r="F71" s="9">
        <v>58</v>
      </c>
      <c r="G71" s="8">
        <f t="shared" si="16"/>
        <v>2.3318385650224216</v>
      </c>
      <c r="H71" s="8">
        <f t="shared" si="17"/>
        <v>2.3318385650224216</v>
      </c>
      <c r="I71" s="8">
        <f t="shared" si="18"/>
        <v>2.600896860986547</v>
      </c>
      <c r="J71" s="70">
        <f t="shared" si="19"/>
        <v>6.8965517241379306</v>
      </c>
      <c r="K71" s="9">
        <v>4</v>
      </c>
      <c r="L71" s="9">
        <v>0</v>
      </c>
      <c r="M71" s="9">
        <v>1</v>
      </c>
    </row>
    <row r="72" spans="1:13" x14ac:dyDescent="0.25">
      <c r="A72" s="71" t="s">
        <v>71</v>
      </c>
      <c r="B72" s="64" t="s">
        <v>319</v>
      </c>
      <c r="C72" s="8">
        <v>28.3</v>
      </c>
      <c r="D72" s="9">
        <v>66</v>
      </c>
      <c r="E72" s="9">
        <v>66</v>
      </c>
      <c r="F72" s="9">
        <v>74</v>
      </c>
      <c r="G72" s="8">
        <f t="shared" si="16"/>
        <v>2.3321554770318023</v>
      </c>
      <c r="H72" s="8">
        <f t="shared" si="17"/>
        <v>2.3321554770318023</v>
      </c>
      <c r="I72" s="8">
        <f t="shared" si="18"/>
        <v>2.6148409893992932</v>
      </c>
      <c r="J72" s="70">
        <f t="shared" si="19"/>
        <v>6.756756756756757</v>
      </c>
      <c r="K72" s="9">
        <v>5</v>
      </c>
      <c r="L72" s="9">
        <v>0</v>
      </c>
      <c r="M72" s="9">
        <v>1</v>
      </c>
    </row>
    <row r="73" spans="1:13" x14ac:dyDescent="0.25">
      <c r="A73" s="71" t="s">
        <v>73</v>
      </c>
      <c r="B73" s="64" t="s">
        <v>215</v>
      </c>
      <c r="C73" s="8">
        <v>127.2</v>
      </c>
      <c r="D73" s="9">
        <v>300</v>
      </c>
      <c r="E73" s="9">
        <v>300</v>
      </c>
      <c r="F73" s="9">
        <v>300</v>
      </c>
      <c r="G73" s="8">
        <f t="shared" si="16"/>
        <v>2.358490566037736</v>
      </c>
      <c r="H73" s="8">
        <f t="shared" si="17"/>
        <v>2.358490566037736</v>
      </c>
      <c r="I73" s="8">
        <f t="shared" si="18"/>
        <v>2.358490566037736</v>
      </c>
      <c r="J73" s="70">
        <f t="shared" si="19"/>
        <v>6.666666666666667</v>
      </c>
      <c r="K73" s="9">
        <v>20</v>
      </c>
      <c r="L73" s="9">
        <v>4</v>
      </c>
      <c r="M73" s="9">
        <v>4</v>
      </c>
    </row>
    <row r="74" spans="1:13" x14ac:dyDescent="0.25">
      <c r="A74" s="71" t="s">
        <v>74</v>
      </c>
      <c r="B74" s="64" t="s">
        <v>65</v>
      </c>
      <c r="C74" s="8">
        <v>37.4</v>
      </c>
      <c r="D74" s="9">
        <v>88</v>
      </c>
      <c r="E74" s="9">
        <v>94</v>
      </c>
      <c r="F74" s="9">
        <v>101</v>
      </c>
      <c r="G74" s="8">
        <f t="shared" si="16"/>
        <v>2.3529411764705883</v>
      </c>
      <c r="H74" s="8">
        <f t="shared" si="17"/>
        <v>2.5133689839572195</v>
      </c>
      <c r="I74" s="8">
        <f t="shared" si="18"/>
        <v>2.7005347593582889</v>
      </c>
      <c r="J74" s="70">
        <f t="shared" si="19"/>
        <v>6.9306930693069306</v>
      </c>
      <c r="K74" s="9">
        <v>7</v>
      </c>
      <c r="L74" s="9">
        <v>0</v>
      </c>
      <c r="M74" s="9">
        <v>1</v>
      </c>
    </row>
    <row r="75" spans="1:13" x14ac:dyDescent="0.25">
      <c r="A75" s="71" t="s">
        <v>75</v>
      </c>
      <c r="B75" s="64" t="s">
        <v>66</v>
      </c>
      <c r="C75" s="8">
        <v>19.8</v>
      </c>
      <c r="D75" s="9">
        <v>44</v>
      </c>
      <c r="E75" s="9">
        <v>44</v>
      </c>
      <c r="F75" s="9">
        <v>44</v>
      </c>
      <c r="G75" s="8">
        <f t="shared" si="16"/>
        <v>2.2222222222222223</v>
      </c>
      <c r="H75" s="8">
        <f t="shared" si="17"/>
        <v>2.2222222222222223</v>
      </c>
      <c r="I75" s="8">
        <f t="shared" si="18"/>
        <v>2.2222222222222223</v>
      </c>
      <c r="J75" s="70">
        <f t="shared" si="19"/>
        <v>6.8181818181818183</v>
      </c>
      <c r="K75" s="9">
        <v>3</v>
      </c>
      <c r="L75" s="9">
        <v>0</v>
      </c>
      <c r="M75" s="9">
        <v>0</v>
      </c>
    </row>
    <row r="76" spans="1:13" ht="25.5" x14ac:dyDescent="0.25">
      <c r="A76" s="71" t="s">
        <v>76</v>
      </c>
      <c r="B76" s="64" t="s">
        <v>56</v>
      </c>
      <c r="C76" s="8">
        <v>243.9</v>
      </c>
      <c r="D76" s="9">
        <v>570</v>
      </c>
      <c r="E76" s="9">
        <v>580</v>
      </c>
      <c r="F76" s="9">
        <v>580</v>
      </c>
      <c r="G76" s="8">
        <f t="shared" si="16"/>
        <v>2.3370233702337022</v>
      </c>
      <c r="H76" s="8">
        <f t="shared" si="17"/>
        <v>2.3780237802378021</v>
      </c>
      <c r="I76" s="8">
        <f t="shared" si="18"/>
        <v>2.3780237802378021</v>
      </c>
      <c r="J76" s="70">
        <f t="shared" si="19"/>
        <v>5.1724137931034484</v>
      </c>
      <c r="K76" s="9">
        <v>30</v>
      </c>
      <c r="L76" s="9">
        <v>0</v>
      </c>
      <c r="M76" s="9">
        <v>6</v>
      </c>
    </row>
    <row r="77" spans="1:13" x14ac:dyDescent="0.25">
      <c r="A77" s="71" t="s">
        <v>77</v>
      </c>
      <c r="B77" s="64" t="s">
        <v>62</v>
      </c>
      <c r="C77" s="8">
        <v>32.700000000000003</v>
      </c>
      <c r="D77" s="9">
        <v>71</v>
      </c>
      <c r="E77" s="9">
        <v>75</v>
      </c>
      <c r="F77" s="9">
        <v>75</v>
      </c>
      <c r="G77" s="8">
        <f t="shared" si="16"/>
        <v>2.1712538226299691</v>
      </c>
      <c r="H77" s="8">
        <f t="shared" si="17"/>
        <v>2.2935779816513762</v>
      </c>
      <c r="I77" s="8">
        <f t="shared" si="18"/>
        <v>2.2935779816513762</v>
      </c>
      <c r="J77" s="70">
        <f t="shared" si="19"/>
        <v>5.333333333333333</v>
      </c>
      <c r="K77" s="9">
        <v>4</v>
      </c>
      <c r="L77" s="9">
        <v>0</v>
      </c>
      <c r="M77" s="9">
        <v>1</v>
      </c>
    </row>
    <row r="78" spans="1:13" x14ac:dyDescent="0.25">
      <c r="A78" s="71" t="s">
        <v>78</v>
      </c>
      <c r="B78" s="64" t="s">
        <v>63</v>
      </c>
      <c r="C78" s="8">
        <v>54.3</v>
      </c>
      <c r="D78" s="9">
        <v>120</v>
      </c>
      <c r="E78" s="9">
        <v>120</v>
      </c>
      <c r="F78" s="9">
        <v>120</v>
      </c>
      <c r="G78" s="8">
        <f t="shared" si="16"/>
        <v>2.2099447513812156</v>
      </c>
      <c r="H78" s="8">
        <f t="shared" si="17"/>
        <v>2.2099447513812156</v>
      </c>
      <c r="I78" s="8">
        <f t="shared" si="18"/>
        <v>2.2099447513812156</v>
      </c>
      <c r="J78" s="70">
        <f t="shared" si="19"/>
        <v>6.666666666666667</v>
      </c>
      <c r="K78" s="9">
        <v>8</v>
      </c>
      <c r="L78" s="9">
        <v>1</v>
      </c>
      <c r="M78" s="9">
        <v>2</v>
      </c>
    </row>
    <row r="79" spans="1:13" ht="28.5" customHeight="1" x14ac:dyDescent="0.25">
      <c r="A79" s="71" t="s">
        <v>79</v>
      </c>
      <c r="B79" s="64" t="s">
        <v>266</v>
      </c>
      <c r="C79" s="8">
        <v>76.7</v>
      </c>
      <c r="D79" s="9">
        <v>181</v>
      </c>
      <c r="E79" s="9">
        <v>181</v>
      </c>
      <c r="F79" s="9">
        <v>181</v>
      </c>
      <c r="G79" s="8">
        <f t="shared" si="16"/>
        <v>2.3598435462842242</v>
      </c>
      <c r="H79" s="8">
        <f t="shared" si="17"/>
        <v>2.3598435462842242</v>
      </c>
      <c r="I79" s="8">
        <f t="shared" si="18"/>
        <v>2.3598435462842242</v>
      </c>
      <c r="J79" s="70">
        <f t="shared" si="19"/>
        <v>6.6298342541436464</v>
      </c>
      <c r="K79" s="9">
        <v>12</v>
      </c>
      <c r="L79" s="9">
        <v>0</v>
      </c>
      <c r="M79" s="9">
        <v>3</v>
      </c>
    </row>
    <row r="80" spans="1:13" x14ac:dyDescent="0.25">
      <c r="A80" s="71" t="s">
        <v>80</v>
      </c>
      <c r="B80" s="64" t="s">
        <v>267</v>
      </c>
      <c r="C80" s="8">
        <v>100.9</v>
      </c>
      <c r="D80" s="9">
        <v>238</v>
      </c>
      <c r="E80" s="9">
        <v>238</v>
      </c>
      <c r="F80" s="9">
        <v>238</v>
      </c>
      <c r="G80" s="8">
        <f t="shared" si="16"/>
        <v>2.3587710604558967</v>
      </c>
      <c r="H80" s="8">
        <f t="shared" si="17"/>
        <v>2.3587710604558967</v>
      </c>
      <c r="I80" s="8">
        <f t="shared" si="18"/>
        <v>2.3587710604558967</v>
      </c>
      <c r="J80" s="70">
        <f t="shared" si="19"/>
        <v>5.882352941176471</v>
      </c>
      <c r="K80" s="9">
        <v>14</v>
      </c>
      <c r="L80" s="9">
        <v>2</v>
      </c>
      <c r="M80" s="9">
        <v>2</v>
      </c>
    </row>
    <row r="81" spans="1:13" x14ac:dyDescent="0.25">
      <c r="A81" s="71" t="s">
        <v>81</v>
      </c>
      <c r="B81" s="64" t="s">
        <v>265</v>
      </c>
      <c r="C81" s="8">
        <v>46.1</v>
      </c>
      <c r="D81" s="9">
        <v>108</v>
      </c>
      <c r="E81" s="9">
        <v>108</v>
      </c>
      <c r="F81" s="9">
        <v>108</v>
      </c>
      <c r="G81" s="8">
        <f t="shared" si="16"/>
        <v>2.3427331887201737</v>
      </c>
      <c r="H81" s="8">
        <f t="shared" si="17"/>
        <v>2.3427331887201737</v>
      </c>
      <c r="I81" s="8">
        <f t="shared" si="18"/>
        <v>2.3427331887201737</v>
      </c>
      <c r="J81" s="70">
        <f t="shared" si="19"/>
        <v>5.5555555555555554</v>
      </c>
      <c r="K81" s="9">
        <v>6</v>
      </c>
      <c r="L81" s="9">
        <v>1</v>
      </c>
      <c r="M81" s="9">
        <v>1</v>
      </c>
    </row>
    <row r="82" spans="1:13" x14ac:dyDescent="0.25">
      <c r="A82" s="71" t="s">
        <v>82</v>
      </c>
      <c r="B82" s="64" t="s">
        <v>67</v>
      </c>
      <c r="C82" s="8">
        <v>28.1</v>
      </c>
      <c r="D82" s="9">
        <v>59</v>
      </c>
      <c r="E82" s="9">
        <v>62</v>
      </c>
      <c r="F82" s="9">
        <v>62</v>
      </c>
      <c r="G82" s="8">
        <f t="shared" si="16"/>
        <v>2.0996441281138787</v>
      </c>
      <c r="H82" s="8">
        <f t="shared" si="17"/>
        <v>2.2064056939501779</v>
      </c>
      <c r="I82" s="8">
        <f t="shared" si="18"/>
        <v>2.2064056939501779</v>
      </c>
      <c r="J82" s="70">
        <f t="shared" si="19"/>
        <v>6.4516129032258061</v>
      </c>
      <c r="K82" s="9">
        <v>4</v>
      </c>
      <c r="L82" s="9">
        <v>0</v>
      </c>
      <c r="M82" s="9">
        <v>1</v>
      </c>
    </row>
    <row r="83" spans="1:13" x14ac:dyDescent="0.25">
      <c r="A83" s="71" t="s">
        <v>83</v>
      </c>
      <c r="B83" s="64" t="s">
        <v>64</v>
      </c>
      <c r="C83" s="65">
        <v>50.1</v>
      </c>
      <c r="D83" s="9">
        <v>110</v>
      </c>
      <c r="E83" s="9">
        <v>110</v>
      </c>
      <c r="F83" s="9">
        <v>110</v>
      </c>
      <c r="G83" s="8">
        <f t="shared" si="16"/>
        <v>2.1956087824351296</v>
      </c>
      <c r="H83" s="8">
        <f t="shared" si="17"/>
        <v>2.1956087824351296</v>
      </c>
      <c r="I83" s="8">
        <f t="shared" si="18"/>
        <v>2.1956087824351296</v>
      </c>
      <c r="J83" s="70">
        <f t="shared" si="19"/>
        <v>6.3636363636363633</v>
      </c>
      <c r="K83" s="10">
        <v>7</v>
      </c>
      <c r="L83" s="10">
        <v>1</v>
      </c>
      <c r="M83" s="10">
        <v>1</v>
      </c>
    </row>
    <row r="84" spans="1:13" x14ac:dyDescent="0.25">
      <c r="A84" s="71" t="s">
        <v>84</v>
      </c>
      <c r="B84" s="64" t="s">
        <v>294</v>
      </c>
      <c r="C84" s="65">
        <v>26.2</v>
      </c>
      <c r="D84" s="9">
        <v>58</v>
      </c>
      <c r="E84" s="9">
        <v>58</v>
      </c>
      <c r="F84" s="9">
        <v>58</v>
      </c>
      <c r="G84" s="8">
        <f t="shared" ref="G84" si="20">D84/C84</f>
        <v>2.2137404580152671</v>
      </c>
      <c r="H84" s="8">
        <f t="shared" ref="H84" si="21">E84/C84</f>
        <v>2.2137404580152671</v>
      </c>
      <c r="I84" s="8">
        <f t="shared" ref="I84" si="22">F84/C84</f>
        <v>2.2137404580152671</v>
      </c>
      <c r="J84" s="70">
        <f t="shared" ref="J84" si="23">K84*100/F84</f>
        <v>6.8965517241379306</v>
      </c>
      <c r="K84" s="10">
        <v>4</v>
      </c>
      <c r="L84" s="10">
        <v>0</v>
      </c>
      <c r="M84" s="10">
        <v>0</v>
      </c>
    </row>
    <row r="85" spans="1:13" x14ac:dyDescent="0.25">
      <c r="A85" s="71" t="s">
        <v>85</v>
      </c>
      <c r="B85" s="64" t="s">
        <v>57</v>
      </c>
      <c r="C85" s="8">
        <v>18</v>
      </c>
      <c r="D85" s="9">
        <v>29</v>
      </c>
      <c r="E85" s="9">
        <v>29</v>
      </c>
      <c r="F85" s="9">
        <v>29</v>
      </c>
      <c r="G85" s="8">
        <f t="shared" si="16"/>
        <v>1.6111111111111112</v>
      </c>
      <c r="H85" s="8">
        <f t="shared" si="17"/>
        <v>1.6111111111111112</v>
      </c>
      <c r="I85" s="8">
        <f t="shared" si="18"/>
        <v>1.6111111111111112</v>
      </c>
      <c r="J85" s="70">
        <f t="shared" si="19"/>
        <v>3.4482758620689653</v>
      </c>
      <c r="K85" s="9">
        <v>1</v>
      </c>
      <c r="L85" s="9">
        <v>0</v>
      </c>
      <c r="M85" s="9">
        <v>0</v>
      </c>
    </row>
    <row r="86" spans="1:13" x14ac:dyDescent="0.25">
      <c r="A86" s="71" t="s">
        <v>86</v>
      </c>
      <c r="B86" s="64" t="s">
        <v>58</v>
      </c>
      <c r="C86" s="8">
        <v>91.6</v>
      </c>
      <c r="D86" s="9">
        <v>146</v>
      </c>
      <c r="E86" s="9">
        <v>146</v>
      </c>
      <c r="F86" s="9">
        <v>146</v>
      </c>
      <c r="G86" s="8">
        <f t="shared" si="16"/>
        <v>1.5938864628820961</v>
      </c>
      <c r="H86" s="8">
        <f t="shared" si="17"/>
        <v>1.5938864628820961</v>
      </c>
      <c r="I86" s="8">
        <f t="shared" si="18"/>
        <v>1.5938864628820961</v>
      </c>
      <c r="J86" s="70">
        <f t="shared" si="19"/>
        <v>4.1095890410958908</v>
      </c>
      <c r="K86" s="9">
        <v>6</v>
      </c>
      <c r="L86" s="9">
        <v>0</v>
      </c>
      <c r="M86" s="9">
        <v>0</v>
      </c>
    </row>
    <row r="87" spans="1:13" ht="38.25" x14ac:dyDescent="0.25">
      <c r="A87" s="71" t="s">
        <v>87</v>
      </c>
      <c r="B87" s="64" t="s">
        <v>69</v>
      </c>
      <c r="C87" s="8">
        <v>145.80000000000001</v>
      </c>
      <c r="D87" s="9">
        <v>320</v>
      </c>
      <c r="E87" s="9">
        <v>320</v>
      </c>
      <c r="F87" s="9">
        <v>320</v>
      </c>
      <c r="G87" s="8">
        <f t="shared" si="16"/>
        <v>2.1947873799725648</v>
      </c>
      <c r="H87" s="8">
        <f t="shared" si="17"/>
        <v>2.1947873799725648</v>
      </c>
      <c r="I87" s="8">
        <f t="shared" si="18"/>
        <v>2.1947873799725648</v>
      </c>
      <c r="J87" s="70">
        <f t="shared" si="19"/>
        <v>6.875</v>
      </c>
      <c r="K87" s="9">
        <v>22</v>
      </c>
      <c r="L87" s="9">
        <v>4</v>
      </c>
      <c r="M87" s="9">
        <v>1</v>
      </c>
    </row>
    <row r="88" spans="1:13" x14ac:dyDescent="0.25">
      <c r="A88" s="71" t="s">
        <v>88</v>
      </c>
      <c r="B88" s="64" t="s">
        <v>59</v>
      </c>
      <c r="C88" s="8">
        <v>18.2</v>
      </c>
      <c r="D88" s="9">
        <v>58</v>
      </c>
      <c r="E88" s="9">
        <v>58</v>
      </c>
      <c r="F88" s="9">
        <v>45</v>
      </c>
      <c r="G88" s="8">
        <f t="shared" si="16"/>
        <v>3.186813186813187</v>
      </c>
      <c r="H88" s="8">
        <f t="shared" si="17"/>
        <v>3.186813186813187</v>
      </c>
      <c r="I88" s="8">
        <f t="shared" si="18"/>
        <v>2.4725274725274726</v>
      </c>
      <c r="J88" s="70">
        <f t="shared" si="19"/>
        <v>6.666666666666667</v>
      </c>
      <c r="K88" s="9">
        <v>3</v>
      </c>
      <c r="L88" s="9">
        <v>0</v>
      </c>
      <c r="M88" s="9">
        <v>0</v>
      </c>
    </row>
    <row r="89" spans="1:13" x14ac:dyDescent="0.25">
      <c r="A89" s="71" t="s">
        <v>89</v>
      </c>
      <c r="B89" s="64" t="s">
        <v>60</v>
      </c>
      <c r="C89" s="8">
        <v>6.7</v>
      </c>
      <c r="D89" s="9">
        <v>10</v>
      </c>
      <c r="E89" s="9">
        <v>10</v>
      </c>
      <c r="F89" s="9">
        <v>16</v>
      </c>
      <c r="G89" s="8">
        <f t="shared" si="16"/>
        <v>1.4925373134328357</v>
      </c>
      <c r="H89" s="8">
        <f t="shared" si="17"/>
        <v>1.4925373134328357</v>
      </c>
      <c r="I89" s="8">
        <f t="shared" si="18"/>
        <v>2.3880597014925371</v>
      </c>
      <c r="J89" s="70">
        <f t="shared" si="19"/>
        <v>6.25</v>
      </c>
      <c r="K89" s="9">
        <v>1</v>
      </c>
      <c r="L89" s="9">
        <v>0</v>
      </c>
      <c r="M89" s="9">
        <v>0</v>
      </c>
    </row>
    <row r="90" spans="1:13" x14ac:dyDescent="0.25">
      <c r="A90" s="71" t="s">
        <v>90</v>
      </c>
      <c r="B90" s="64" t="s">
        <v>68</v>
      </c>
      <c r="C90" s="8">
        <v>23.5</v>
      </c>
      <c r="D90" s="9">
        <v>27</v>
      </c>
      <c r="E90" s="9">
        <v>27</v>
      </c>
      <c r="F90" s="9">
        <v>27</v>
      </c>
      <c r="G90" s="8">
        <f t="shared" si="16"/>
        <v>1.1489361702127661</v>
      </c>
      <c r="H90" s="8">
        <f t="shared" si="17"/>
        <v>1.1489361702127661</v>
      </c>
      <c r="I90" s="8">
        <f t="shared" si="18"/>
        <v>1.1489361702127661</v>
      </c>
      <c r="J90" s="70">
        <f t="shared" si="19"/>
        <v>3.7037037037037037</v>
      </c>
      <c r="K90" s="9">
        <v>1</v>
      </c>
      <c r="L90" s="9">
        <v>0</v>
      </c>
      <c r="M90" s="9">
        <v>0</v>
      </c>
    </row>
    <row r="91" spans="1:13" x14ac:dyDescent="0.25">
      <c r="A91" s="71" t="s">
        <v>91</v>
      </c>
      <c r="B91" s="64" t="s">
        <v>61</v>
      </c>
      <c r="C91" s="8">
        <v>188.5</v>
      </c>
      <c r="D91" s="9">
        <v>306</v>
      </c>
      <c r="E91" s="9">
        <v>306</v>
      </c>
      <c r="F91" s="9">
        <v>306</v>
      </c>
      <c r="G91" s="8">
        <f t="shared" si="16"/>
        <v>1.6233421750663131</v>
      </c>
      <c r="H91" s="8">
        <f t="shared" si="17"/>
        <v>1.6233421750663131</v>
      </c>
      <c r="I91" s="8">
        <f t="shared" si="18"/>
        <v>1.6233421750663131</v>
      </c>
      <c r="J91" s="70">
        <f t="shared" si="19"/>
        <v>4.9019607843137258</v>
      </c>
      <c r="K91" s="9">
        <v>15</v>
      </c>
      <c r="L91" s="9">
        <v>2</v>
      </c>
      <c r="M91" s="9">
        <v>0</v>
      </c>
    </row>
    <row r="92" spans="1:13" x14ac:dyDescent="0.25">
      <c r="A92" s="71" t="s">
        <v>92</v>
      </c>
      <c r="B92" s="64" t="s">
        <v>70</v>
      </c>
      <c r="C92" s="8">
        <v>29.4</v>
      </c>
      <c r="D92" s="9">
        <v>77</v>
      </c>
      <c r="E92" s="9">
        <v>101</v>
      </c>
      <c r="F92" s="9">
        <v>116</v>
      </c>
      <c r="G92" s="8">
        <f t="shared" si="16"/>
        <v>2.6190476190476191</v>
      </c>
      <c r="H92" s="8">
        <f t="shared" si="17"/>
        <v>3.435374149659864</v>
      </c>
      <c r="I92" s="8">
        <f t="shared" si="18"/>
        <v>3.9455782312925174</v>
      </c>
      <c r="J92" s="70">
        <f t="shared" si="19"/>
        <v>6.8965517241379306</v>
      </c>
      <c r="K92" s="9">
        <v>8</v>
      </c>
      <c r="L92" s="9">
        <v>0</v>
      </c>
      <c r="M92" s="9">
        <v>1</v>
      </c>
    </row>
    <row r="93" spans="1:13" x14ac:dyDescent="0.25">
      <c r="A93" s="45" t="s">
        <v>93</v>
      </c>
      <c r="B93" s="12" t="s">
        <v>17</v>
      </c>
      <c r="C93" s="13">
        <f>SUM(C94:C94)</f>
        <v>126.8</v>
      </c>
      <c r="D93" s="14">
        <f>SUM(D94:D94)</f>
        <v>78</v>
      </c>
      <c r="E93" s="14">
        <f>SUM(E94:E94)</f>
        <v>78</v>
      </c>
      <c r="F93" s="14">
        <f>SUM(F94:F94)</f>
        <v>78</v>
      </c>
      <c r="G93" s="15">
        <f t="shared" si="16"/>
        <v>0.61514195583596221</v>
      </c>
      <c r="H93" s="15">
        <f t="shared" si="17"/>
        <v>0.61514195583596221</v>
      </c>
      <c r="I93" s="15">
        <f t="shared" si="18"/>
        <v>0.61514195583596221</v>
      </c>
      <c r="J93" s="16">
        <f t="shared" si="19"/>
        <v>2.5641025641025643</v>
      </c>
      <c r="K93" s="17">
        <f>SUM(K94:K94)</f>
        <v>2</v>
      </c>
      <c r="L93" s="17">
        <f>SUM(L94:L94)</f>
        <v>0</v>
      </c>
      <c r="M93" s="17">
        <f>SUM(M94:M94)</f>
        <v>0</v>
      </c>
    </row>
    <row r="94" spans="1:13" x14ac:dyDescent="0.25">
      <c r="A94" s="46" t="s">
        <v>293</v>
      </c>
      <c r="B94" s="19" t="s">
        <v>261</v>
      </c>
      <c r="C94" s="20">
        <v>126.8</v>
      </c>
      <c r="D94" s="21">
        <v>78</v>
      </c>
      <c r="E94" s="21">
        <v>78</v>
      </c>
      <c r="F94" s="24">
        <v>78</v>
      </c>
      <c r="G94" s="22">
        <f t="shared" si="16"/>
        <v>0.61514195583596221</v>
      </c>
      <c r="H94" s="22">
        <f t="shared" si="17"/>
        <v>0.61514195583596221</v>
      </c>
      <c r="I94" s="22">
        <f t="shared" si="18"/>
        <v>0.61514195583596221</v>
      </c>
      <c r="J94" s="23">
        <f t="shared" si="19"/>
        <v>2.5641025641025643</v>
      </c>
      <c r="K94" s="24">
        <v>2</v>
      </c>
      <c r="L94" s="24">
        <v>0</v>
      </c>
      <c r="M94" s="24">
        <v>0</v>
      </c>
    </row>
    <row r="95" spans="1:13" x14ac:dyDescent="0.25">
      <c r="A95" s="4" t="s">
        <v>21</v>
      </c>
      <c r="B95" s="5" t="s">
        <v>9</v>
      </c>
      <c r="C95" s="6">
        <f>SUM(C96:C119)</f>
        <v>290.3</v>
      </c>
      <c r="D95" s="7">
        <f>SUM(D96:D119)</f>
        <v>20</v>
      </c>
      <c r="E95" s="7">
        <f>SUM(E96:E119)</f>
        <v>20</v>
      </c>
      <c r="F95" s="7">
        <f>SUM(F96:F119)</f>
        <v>20</v>
      </c>
      <c r="G95" s="6">
        <f t="shared" si="16"/>
        <v>6.8894247330347907E-2</v>
      </c>
      <c r="H95" s="6">
        <f t="shared" si="17"/>
        <v>6.8894247330347907E-2</v>
      </c>
      <c r="I95" s="6">
        <f t="shared" si="18"/>
        <v>6.8894247330347907E-2</v>
      </c>
      <c r="J95" s="84">
        <f t="shared" si="19"/>
        <v>0</v>
      </c>
      <c r="K95" s="7">
        <f>SUM(K96:K119)</f>
        <v>0</v>
      </c>
      <c r="L95" s="7">
        <v>0</v>
      </c>
      <c r="M95" s="7">
        <v>0</v>
      </c>
    </row>
    <row r="96" spans="1:13" ht="25.5" x14ac:dyDescent="0.25">
      <c r="A96" s="66">
        <v>1</v>
      </c>
      <c r="B96" s="64" t="s">
        <v>269</v>
      </c>
      <c r="C96" s="8">
        <v>41.9</v>
      </c>
      <c r="D96" s="9">
        <v>0</v>
      </c>
      <c r="E96" s="9">
        <v>0</v>
      </c>
      <c r="F96" s="9">
        <v>0</v>
      </c>
      <c r="G96" s="8">
        <f t="shared" si="16"/>
        <v>0</v>
      </c>
      <c r="H96" s="8">
        <f t="shared" si="17"/>
        <v>0</v>
      </c>
      <c r="I96" s="8">
        <f t="shared" si="18"/>
        <v>0</v>
      </c>
      <c r="J96" s="70">
        <v>0</v>
      </c>
      <c r="K96" s="9">
        <v>0</v>
      </c>
      <c r="L96" s="9">
        <v>0</v>
      </c>
      <c r="M96" s="9">
        <v>0</v>
      </c>
    </row>
    <row r="97" spans="1:13" ht="25.5" x14ac:dyDescent="0.25">
      <c r="A97" s="66">
        <v>2</v>
      </c>
      <c r="B97" s="64" t="s">
        <v>270</v>
      </c>
      <c r="C97" s="8">
        <v>0</v>
      </c>
      <c r="D97" s="9">
        <v>0</v>
      </c>
      <c r="E97" s="9">
        <v>0</v>
      </c>
      <c r="F97" s="9">
        <v>0</v>
      </c>
      <c r="G97" s="8">
        <v>0</v>
      </c>
      <c r="H97" s="8">
        <v>0</v>
      </c>
      <c r="I97" s="8">
        <v>0</v>
      </c>
      <c r="J97" s="70">
        <v>0</v>
      </c>
      <c r="K97" s="9">
        <v>0</v>
      </c>
      <c r="L97" s="9">
        <v>0</v>
      </c>
      <c r="M97" s="9">
        <v>0</v>
      </c>
    </row>
    <row r="98" spans="1:13" ht="25.5" x14ac:dyDescent="0.25">
      <c r="A98" s="66">
        <v>3</v>
      </c>
      <c r="B98" s="64" t="s">
        <v>271</v>
      </c>
      <c r="C98" s="8">
        <v>0</v>
      </c>
      <c r="D98" s="9">
        <v>0</v>
      </c>
      <c r="E98" s="9">
        <v>0</v>
      </c>
      <c r="F98" s="9">
        <v>0</v>
      </c>
      <c r="G98" s="8">
        <v>0</v>
      </c>
      <c r="H98" s="8">
        <v>0</v>
      </c>
      <c r="I98" s="8">
        <v>0</v>
      </c>
      <c r="J98" s="70">
        <v>0</v>
      </c>
      <c r="K98" s="9">
        <v>0</v>
      </c>
      <c r="L98" s="9">
        <v>0</v>
      </c>
      <c r="M98" s="9">
        <v>0</v>
      </c>
    </row>
    <row r="99" spans="1:13" x14ac:dyDescent="0.25">
      <c r="A99" s="66">
        <v>4</v>
      </c>
      <c r="B99" s="64" t="s">
        <v>96</v>
      </c>
      <c r="C99" s="8">
        <v>0</v>
      </c>
      <c r="D99" s="9">
        <v>0</v>
      </c>
      <c r="E99" s="9">
        <v>0</v>
      </c>
      <c r="F99" s="9">
        <v>0</v>
      </c>
      <c r="G99" s="8">
        <v>0</v>
      </c>
      <c r="H99" s="8">
        <v>0</v>
      </c>
      <c r="I99" s="8">
        <v>0</v>
      </c>
      <c r="J99" s="70">
        <v>0</v>
      </c>
      <c r="K99" s="9">
        <v>0</v>
      </c>
      <c r="L99" s="9">
        <v>0</v>
      </c>
      <c r="M99" s="9">
        <v>0</v>
      </c>
    </row>
    <row r="100" spans="1:13" ht="28.5" customHeight="1" x14ac:dyDescent="0.25">
      <c r="A100" s="66">
        <v>5</v>
      </c>
      <c r="B100" s="64" t="s">
        <v>97</v>
      </c>
      <c r="C100" s="8">
        <v>0</v>
      </c>
      <c r="D100" s="9">
        <v>0</v>
      </c>
      <c r="E100" s="9">
        <v>0</v>
      </c>
      <c r="F100" s="9">
        <v>0</v>
      </c>
      <c r="G100" s="8">
        <v>0</v>
      </c>
      <c r="H100" s="8">
        <v>0</v>
      </c>
      <c r="I100" s="8">
        <v>0</v>
      </c>
      <c r="J100" s="70">
        <v>0</v>
      </c>
      <c r="K100" s="9">
        <v>0</v>
      </c>
      <c r="L100" s="9">
        <v>0</v>
      </c>
      <c r="M100" s="9">
        <v>0</v>
      </c>
    </row>
    <row r="101" spans="1:13" x14ac:dyDescent="0.25">
      <c r="A101" s="66">
        <v>6</v>
      </c>
      <c r="B101" s="64" t="s">
        <v>98</v>
      </c>
      <c r="C101" s="8">
        <v>0</v>
      </c>
      <c r="D101" s="9">
        <v>0</v>
      </c>
      <c r="E101" s="9">
        <v>0</v>
      </c>
      <c r="F101" s="9">
        <v>0</v>
      </c>
      <c r="G101" s="8">
        <v>0</v>
      </c>
      <c r="H101" s="8">
        <v>0</v>
      </c>
      <c r="I101" s="8">
        <v>0</v>
      </c>
      <c r="J101" s="70">
        <v>0</v>
      </c>
      <c r="K101" s="9">
        <v>0</v>
      </c>
      <c r="L101" s="9">
        <v>0</v>
      </c>
      <c r="M101" s="9">
        <v>0</v>
      </c>
    </row>
    <row r="102" spans="1:13" x14ac:dyDescent="0.25">
      <c r="A102" s="66">
        <v>7</v>
      </c>
      <c r="B102" s="64" t="s">
        <v>99</v>
      </c>
      <c r="C102" s="8">
        <v>0</v>
      </c>
      <c r="D102" s="9">
        <v>0</v>
      </c>
      <c r="E102" s="9">
        <v>0</v>
      </c>
      <c r="F102" s="9">
        <v>0</v>
      </c>
      <c r="G102" s="8">
        <v>0</v>
      </c>
      <c r="H102" s="8">
        <v>0</v>
      </c>
      <c r="I102" s="8">
        <v>0</v>
      </c>
      <c r="J102" s="70">
        <v>0</v>
      </c>
      <c r="K102" s="9">
        <v>0</v>
      </c>
      <c r="L102" s="9">
        <v>0</v>
      </c>
      <c r="M102" s="9">
        <v>0</v>
      </c>
    </row>
    <row r="103" spans="1:13" x14ac:dyDescent="0.25">
      <c r="A103" s="66">
        <v>8</v>
      </c>
      <c r="B103" s="64" t="s">
        <v>369</v>
      </c>
      <c r="C103" s="8">
        <v>0</v>
      </c>
      <c r="D103" s="9">
        <v>0</v>
      </c>
      <c r="E103" s="9">
        <v>0</v>
      </c>
      <c r="F103" s="9">
        <v>0</v>
      </c>
      <c r="G103" s="8">
        <v>0</v>
      </c>
      <c r="H103" s="8">
        <v>0</v>
      </c>
      <c r="I103" s="8">
        <v>0</v>
      </c>
      <c r="J103" s="70">
        <v>0</v>
      </c>
      <c r="K103" s="9">
        <v>0</v>
      </c>
      <c r="L103" s="9">
        <v>0</v>
      </c>
      <c r="M103" s="9">
        <v>0</v>
      </c>
    </row>
    <row r="104" spans="1:13" x14ac:dyDescent="0.25">
      <c r="A104" s="66">
        <v>9</v>
      </c>
      <c r="B104" s="64" t="s">
        <v>366</v>
      </c>
      <c r="C104" s="8">
        <v>25.5</v>
      </c>
      <c r="D104" s="9">
        <v>0</v>
      </c>
      <c r="E104" s="9">
        <v>0</v>
      </c>
      <c r="F104" s="9">
        <v>0</v>
      </c>
      <c r="G104" s="8">
        <v>0</v>
      </c>
      <c r="H104" s="8">
        <v>0</v>
      </c>
      <c r="I104" s="8">
        <v>0</v>
      </c>
      <c r="J104" s="70">
        <v>0</v>
      </c>
      <c r="K104" s="9">
        <v>0</v>
      </c>
      <c r="L104" s="9">
        <v>0</v>
      </c>
      <c r="M104" s="9">
        <v>0</v>
      </c>
    </row>
    <row r="105" spans="1:13" x14ac:dyDescent="0.25">
      <c r="A105" s="66">
        <v>10</v>
      </c>
      <c r="B105" s="64" t="s">
        <v>367</v>
      </c>
      <c r="C105" s="8">
        <v>0</v>
      </c>
      <c r="D105" s="9">
        <v>0</v>
      </c>
      <c r="E105" s="9">
        <v>0</v>
      </c>
      <c r="F105" s="9">
        <v>0</v>
      </c>
      <c r="G105" s="8">
        <v>0</v>
      </c>
      <c r="H105" s="8">
        <v>0</v>
      </c>
      <c r="I105" s="8">
        <v>0</v>
      </c>
      <c r="J105" s="70">
        <v>0</v>
      </c>
      <c r="K105" s="9">
        <v>0</v>
      </c>
      <c r="L105" s="9">
        <v>0</v>
      </c>
      <c r="M105" s="9">
        <v>0</v>
      </c>
    </row>
    <row r="106" spans="1:13" x14ac:dyDescent="0.25">
      <c r="A106" s="66">
        <v>11</v>
      </c>
      <c r="B106" s="64" t="s">
        <v>368</v>
      </c>
      <c r="C106" s="8">
        <v>0</v>
      </c>
      <c r="D106" s="9">
        <v>0</v>
      </c>
      <c r="E106" s="9">
        <v>0</v>
      </c>
      <c r="F106" s="9">
        <v>0</v>
      </c>
      <c r="G106" s="8">
        <v>0</v>
      </c>
      <c r="H106" s="8">
        <v>0</v>
      </c>
      <c r="I106" s="8">
        <v>0</v>
      </c>
      <c r="J106" s="70">
        <v>0</v>
      </c>
      <c r="K106" s="9">
        <v>0</v>
      </c>
      <c r="L106" s="9">
        <v>0</v>
      </c>
      <c r="M106" s="9">
        <v>0</v>
      </c>
    </row>
    <row r="107" spans="1:13" x14ac:dyDescent="0.25">
      <c r="A107" s="66">
        <v>12</v>
      </c>
      <c r="B107" s="64" t="s">
        <v>322</v>
      </c>
      <c r="C107" s="8">
        <v>0</v>
      </c>
      <c r="D107" s="9">
        <v>0</v>
      </c>
      <c r="E107" s="9">
        <v>0</v>
      </c>
      <c r="F107" s="9">
        <v>0</v>
      </c>
      <c r="G107" s="8">
        <v>0</v>
      </c>
      <c r="H107" s="8">
        <v>0</v>
      </c>
      <c r="I107" s="8">
        <v>0</v>
      </c>
      <c r="J107" s="70">
        <v>0</v>
      </c>
      <c r="K107" s="9">
        <v>0</v>
      </c>
      <c r="L107" s="9">
        <v>0</v>
      </c>
      <c r="M107" s="9">
        <v>0</v>
      </c>
    </row>
    <row r="108" spans="1:13" x14ac:dyDescent="0.25">
      <c r="A108" s="66">
        <v>13</v>
      </c>
      <c r="B108" s="64" t="s">
        <v>224</v>
      </c>
      <c r="C108" s="8">
        <v>0</v>
      </c>
      <c r="D108" s="9">
        <v>0</v>
      </c>
      <c r="E108" s="9">
        <v>0</v>
      </c>
      <c r="F108" s="9">
        <v>0</v>
      </c>
      <c r="G108" s="8">
        <v>0</v>
      </c>
      <c r="H108" s="8">
        <v>0</v>
      </c>
      <c r="I108" s="8">
        <v>0</v>
      </c>
      <c r="J108" s="70">
        <v>0</v>
      </c>
      <c r="K108" s="9">
        <v>0</v>
      </c>
      <c r="L108" s="9">
        <v>0</v>
      </c>
      <c r="M108" s="9">
        <v>0</v>
      </c>
    </row>
    <row r="109" spans="1:13" x14ac:dyDescent="0.25">
      <c r="A109" s="66">
        <v>14</v>
      </c>
      <c r="B109" s="64" t="s">
        <v>225</v>
      </c>
      <c r="C109" s="8">
        <v>0</v>
      </c>
      <c r="D109" s="9">
        <v>0</v>
      </c>
      <c r="E109" s="9">
        <v>0</v>
      </c>
      <c r="F109" s="9">
        <v>0</v>
      </c>
      <c r="G109" s="8">
        <v>0</v>
      </c>
      <c r="H109" s="8">
        <v>0</v>
      </c>
      <c r="I109" s="8">
        <v>0</v>
      </c>
      <c r="J109" s="70">
        <v>0</v>
      </c>
      <c r="K109" s="9">
        <v>0</v>
      </c>
      <c r="L109" s="9">
        <v>0</v>
      </c>
      <c r="M109" s="9">
        <v>0</v>
      </c>
    </row>
    <row r="110" spans="1:13" x14ac:dyDescent="0.25">
      <c r="A110" s="66">
        <v>15</v>
      </c>
      <c r="B110" s="64" t="s">
        <v>226</v>
      </c>
      <c r="C110" s="8">
        <v>0</v>
      </c>
      <c r="D110" s="9">
        <v>0</v>
      </c>
      <c r="E110" s="9">
        <v>0</v>
      </c>
      <c r="F110" s="9">
        <v>0</v>
      </c>
      <c r="G110" s="8">
        <v>0</v>
      </c>
      <c r="H110" s="8">
        <v>0</v>
      </c>
      <c r="I110" s="8">
        <v>0</v>
      </c>
      <c r="J110" s="70">
        <v>0</v>
      </c>
      <c r="K110" s="9">
        <v>0</v>
      </c>
      <c r="L110" s="9">
        <v>0</v>
      </c>
      <c r="M110" s="9">
        <v>0</v>
      </c>
    </row>
    <row r="111" spans="1:13" x14ac:dyDescent="0.25">
      <c r="A111" s="66">
        <v>16</v>
      </c>
      <c r="B111" s="64" t="s">
        <v>227</v>
      </c>
      <c r="C111" s="8">
        <v>0</v>
      </c>
      <c r="D111" s="9">
        <v>0</v>
      </c>
      <c r="E111" s="9">
        <v>0</v>
      </c>
      <c r="F111" s="9">
        <v>0</v>
      </c>
      <c r="G111" s="8">
        <v>0</v>
      </c>
      <c r="H111" s="8">
        <v>0</v>
      </c>
      <c r="I111" s="8">
        <v>0</v>
      </c>
      <c r="J111" s="70">
        <v>0</v>
      </c>
      <c r="K111" s="9">
        <v>0</v>
      </c>
      <c r="L111" s="9">
        <v>0</v>
      </c>
      <c r="M111" s="9">
        <v>0</v>
      </c>
    </row>
    <row r="112" spans="1:13" ht="25.5" x14ac:dyDescent="0.25">
      <c r="A112" s="66">
        <v>17</v>
      </c>
      <c r="B112" s="64" t="s">
        <v>268</v>
      </c>
      <c r="C112" s="8">
        <v>25.5</v>
      </c>
      <c r="D112" s="9">
        <v>20</v>
      </c>
      <c r="E112" s="9">
        <v>20</v>
      </c>
      <c r="F112" s="9">
        <v>20</v>
      </c>
      <c r="G112" s="8">
        <f t="shared" si="16"/>
        <v>0.78431372549019607</v>
      </c>
      <c r="H112" s="8">
        <f t="shared" si="17"/>
        <v>0.78431372549019607</v>
      </c>
      <c r="I112" s="8">
        <f t="shared" si="18"/>
        <v>0.78431372549019607</v>
      </c>
      <c r="J112" s="70">
        <v>0</v>
      </c>
      <c r="K112" s="9">
        <v>0</v>
      </c>
      <c r="L112" s="9">
        <v>0</v>
      </c>
      <c r="M112" s="9">
        <v>0</v>
      </c>
    </row>
    <row r="113" spans="1:13" x14ac:dyDescent="0.25">
      <c r="A113" s="66">
        <v>18</v>
      </c>
      <c r="B113" s="64" t="s">
        <v>300</v>
      </c>
      <c r="C113" s="65">
        <v>18.7</v>
      </c>
      <c r="D113" s="10">
        <v>0</v>
      </c>
      <c r="E113" s="10">
        <v>0</v>
      </c>
      <c r="F113" s="10">
        <v>0</v>
      </c>
      <c r="G113" s="8">
        <f t="shared" ref="G113:G114" si="24">D113/C113</f>
        <v>0</v>
      </c>
      <c r="H113" s="8">
        <f t="shared" ref="H113:H114" si="25">E113/C113</f>
        <v>0</v>
      </c>
      <c r="I113" s="8">
        <f t="shared" ref="I113:I114" si="26">F113/C113</f>
        <v>0</v>
      </c>
      <c r="J113" s="70">
        <v>0</v>
      </c>
      <c r="K113" s="9">
        <v>0</v>
      </c>
      <c r="L113" s="9">
        <v>0</v>
      </c>
      <c r="M113" s="9">
        <v>0</v>
      </c>
    </row>
    <row r="114" spans="1:13" x14ac:dyDescent="0.25">
      <c r="A114" s="66">
        <v>19</v>
      </c>
      <c r="B114" s="64" t="s">
        <v>301</v>
      </c>
      <c r="C114" s="65">
        <v>35.200000000000003</v>
      </c>
      <c r="D114" s="10">
        <v>0</v>
      </c>
      <c r="E114" s="10">
        <v>0</v>
      </c>
      <c r="F114" s="10">
        <v>0</v>
      </c>
      <c r="G114" s="8">
        <f t="shared" si="24"/>
        <v>0</v>
      </c>
      <c r="H114" s="8">
        <f t="shared" si="25"/>
        <v>0</v>
      </c>
      <c r="I114" s="8">
        <f t="shared" si="26"/>
        <v>0</v>
      </c>
      <c r="J114" s="70">
        <v>0</v>
      </c>
      <c r="K114" s="9">
        <v>0</v>
      </c>
      <c r="L114" s="9">
        <v>0</v>
      </c>
      <c r="M114" s="9">
        <v>0</v>
      </c>
    </row>
    <row r="115" spans="1:13" x14ac:dyDescent="0.25">
      <c r="A115" s="66">
        <v>20</v>
      </c>
      <c r="B115" s="64" t="s">
        <v>100</v>
      </c>
      <c r="C115" s="8">
        <v>49.9</v>
      </c>
      <c r="D115" s="9">
        <v>0</v>
      </c>
      <c r="E115" s="9">
        <v>0</v>
      </c>
      <c r="F115" s="9">
        <v>0</v>
      </c>
      <c r="G115" s="8">
        <f t="shared" si="16"/>
        <v>0</v>
      </c>
      <c r="H115" s="8">
        <f t="shared" si="17"/>
        <v>0</v>
      </c>
      <c r="I115" s="8">
        <f t="shared" si="18"/>
        <v>0</v>
      </c>
      <c r="J115" s="70">
        <v>0</v>
      </c>
      <c r="K115" s="9">
        <v>0</v>
      </c>
      <c r="L115" s="9">
        <v>0</v>
      </c>
      <c r="M115" s="9">
        <v>0</v>
      </c>
    </row>
    <row r="116" spans="1:13" x14ac:dyDescent="0.25">
      <c r="A116" s="66">
        <v>21</v>
      </c>
      <c r="B116" s="64" t="s">
        <v>94</v>
      </c>
      <c r="C116" s="8">
        <v>0</v>
      </c>
      <c r="D116" s="9">
        <v>0</v>
      </c>
      <c r="E116" s="9">
        <v>0</v>
      </c>
      <c r="F116" s="9">
        <v>0</v>
      </c>
      <c r="G116" s="8">
        <v>0</v>
      </c>
      <c r="H116" s="8">
        <v>0</v>
      </c>
      <c r="I116" s="8">
        <v>0</v>
      </c>
      <c r="J116" s="70">
        <v>0</v>
      </c>
      <c r="K116" s="9">
        <v>0</v>
      </c>
      <c r="L116" s="9">
        <v>0</v>
      </c>
      <c r="M116" s="9">
        <v>0</v>
      </c>
    </row>
    <row r="117" spans="1:13" x14ac:dyDescent="0.25">
      <c r="A117" s="66">
        <v>22</v>
      </c>
      <c r="B117" s="64" t="s">
        <v>95</v>
      </c>
      <c r="C117" s="8">
        <v>0</v>
      </c>
      <c r="D117" s="9">
        <v>0</v>
      </c>
      <c r="E117" s="9">
        <v>0</v>
      </c>
      <c r="F117" s="9">
        <v>0</v>
      </c>
      <c r="G117" s="8">
        <v>0</v>
      </c>
      <c r="H117" s="8">
        <v>0</v>
      </c>
      <c r="I117" s="8">
        <v>0</v>
      </c>
      <c r="J117" s="70">
        <v>0</v>
      </c>
      <c r="K117" s="9">
        <v>0</v>
      </c>
      <c r="L117" s="9">
        <v>0</v>
      </c>
      <c r="M117" s="9">
        <v>0</v>
      </c>
    </row>
    <row r="118" spans="1:13" x14ac:dyDescent="0.25">
      <c r="A118" s="66">
        <v>23</v>
      </c>
      <c r="B118" s="64" t="s">
        <v>312</v>
      </c>
      <c r="C118" s="8">
        <v>57.6</v>
      </c>
      <c r="D118" s="9">
        <v>0</v>
      </c>
      <c r="E118" s="9">
        <v>0</v>
      </c>
      <c r="F118" s="9">
        <v>0</v>
      </c>
      <c r="G118" s="8">
        <v>0</v>
      </c>
      <c r="H118" s="8">
        <v>0</v>
      </c>
      <c r="I118" s="8">
        <v>0</v>
      </c>
      <c r="J118" s="70">
        <v>0</v>
      </c>
      <c r="K118" s="9">
        <v>0</v>
      </c>
      <c r="L118" s="9">
        <v>0</v>
      </c>
      <c r="M118" s="9">
        <v>0</v>
      </c>
    </row>
    <row r="119" spans="1:13" x14ac:dyDescent="0.25">
      <c r="A119" s="11" t="s">
        <v>142</v>
      </c>
      <c r="B119" s="12" t="s">
        <v>17</v>
      </c>
      <c r="C119" s="13">
        <f>SUM(C120:C120)</f>
        <v>36</v>
      </c>
      <c r="D119" s="14">
        <f>SUM(D120:D120)</f>
        <v>0</v>
      </c>
      <c r="E119" s="14">
        <f>SUM(E120:E120)</f>
        <v>0</v>
      </c>
      <c r="F119" s="14">
        <f>SUM(F120:F120)</f>
        <v>0</v>
      </c>
      <c r="G119" s="15">
        <f t="shared" si="16"/>
        <v>0</v>
      </c>
      <c r="H119" s="15">
        <f t="shared" si="17"/>
        <v>0</v>
      </c>
      <c r="I119" s="15">
        <f t="shared" si="18"/>
        <v>0</v>
      </c>
      <c r="J119" s="16">
        <v>0</v>
      </c>
      <c r="K119" s="14">
        <f>SUM(K120:K120)</f>
        <v>0</v>
      </c>
      <c r="L119" s="14">
        <f>SUM(L120:L120)</f>
        <v>0</v>
      </c>
      <c r="M119" s="14">
        <f>SUM(M120:M120)</f>
        <v>0</v>
      </c>
    </row>
    <row r="120" spans="1:13" x14ac:dyDescent="0.25">
      <c r="A120" s="18" t="s">
        <v>193</v>
      </c>
      <c r="B120" s="19" t="s">
        <v>243</v>
      </c>
      <c r="C120" s="20">
        <v>36</v>
      </c>
      <c r="D120" s="21">
        <v>0</v>
      </c>
      <c r="E120" s="21">
        <v>0</v>
      </c>
      <c r="F120" s="21">
        <v>0</v>
      </c>
      <c r="G120" s="22">
        <f t="shared" si="16"/>
        <v>0</v>
      </c>
      <c r="H120" s="22">
        <f t="shared" si="17"/>
        <v>0</v>
      </c>
      <c r="I120" s="22">
        <f t="shared" si="18"/>
        <v>0</v>
      </c>
      <c r="J120" s="23">
        <v>0</v>
      </c>
      <c r="K120" s="21">
        <v>0</v>
      </c>
      <c r="L120" s="21">
        <v>0</v>
      </c>
      <c r="M120" s="21">
        <v>0</v>
      </c>
    </row>
    <row r="121" spans="1:13" x14ac:dyDescent="0.25">
      <c r="A121" s="4" t="s">
        <v>22</v>
      </c>
      <c r="B121" s="5" t="s">
        <v>10</v>
      </c>
      <c r="C121" s="26">
        <f>SUM(C122:C145)</f>
        <v>84.600000000000009</v>
      </c>
      <c r="D121" s="27">
        <f>SUM(D122:D145)</f>
        <v>0</v>
      </c>
      <c r="E121" s="27">
        <f>SUM(E122:E145)</f>
        <v>0</v>
      </c>
      <c r="F121" s="27">
        <f>SUM(F122:F145)</f>
        <v>0</v>
      </c>
      <c r="G121" s="6">
        <f t="shared" si="16"/>
        <v>0</v>
      </c>
      <c r="H121" s="6">
        <f t="shared" si="17"/>
        <v>0</v>
      </c>
      <c r="I121" s="6">
        <f t="shared" si="18"/>
        <v>0</v>
      </c>
      <c r="J121" s="84">
        <v>0</v>
      </c>
      <c r="K121" s="7">
        <f>SUM(K122:K145)</f>
        <v>0</v>
      </c>
      <c r="L121" s="7">
        <f>SUM(L122:L145)</f>
        <v>0</v>
      </c>
      <c r="M121" s="7">
        <f>SUM(M122:M145)</f>
        <v>0</v>
      </c>
    </row>
    <row r="122" spans="1:13" x14ac:dyDescent="0.25">
      <c r="A122" s="66" t="s">
        <v>72</v>
      </c>
      <c r="B122" s="64" t="s">
        <v>242</v>
      </c>
      <c r="C122" s="65">
        <v>0</v>
      </c>
      <c r="D122" s="10">
        <v>0</v>
      </c>
      <c r="E122" s="10">
        <v>0</v>
      </c>
      <c r="F122" s="10">
        <v>0</v>
      </c>
      <c r="G122" s="8">
        <v>0</v>
      </c>
      <c r="H122" s="8">
        <v>0</v>
      </c>
      <c r="I122" s="8">
        <v>0</v>
      </c>
      <c r="J122" s="70">
        <v>0</v>
      </c>
      <c r="K122" s="9">
        <v>0</v>
      </c>
      <c r="L122" s="9">
        <v>0</v>
      </c>
      <c r="M122" s="9">
        <v>0</v>
      </c>
    </row>
    <row r="123" spans="1:13" x14ac:dyDescent="0.25">
      <c r="A123" s="66" t="s">
        <v>71</v>
      </c>
      <c r="B123" s="64" t="s">
        <v>101</v>
      </c>
      <c r="C123" s="65">
        <v>0</v>
      </c>
      <c r="D123" s="10">
        <v>0</v>
      </c>
      <c r="E123" s="10">
        <v>0</v>
      </c>
      <c r="F123" s="10">
        <v>0</v>
      </c>
      <c r="G123" s="8">
        <v>0</v>
      </c>
      <c r="H123" s="8">
        <v>0</v>
      </c>
      <c r="I123" s="8">
        <v>0</v>
      </c>
      <c r="J123" s="70">
        <v>0</v>
      </c>
      <c r="K123" s="10">
        <v>0</v>
      </c>
      <c r="L123" s="10">
        <v>0</v>
      </c>
      <c r="M123" s="10">
        <v>0</v>
      </c>
    </row>
    <row r="124" spans="1:13" x14ac:dyDescent="0.25">
      <c r="A124" s="66" t="s">
        <v>73</v>
      </c>
      <c r="B124" s="64" t="s">
        <v>296</v>
      </c>
      <c r="C124" s="65">
        <v>0</v>
      </c>
      <c r="D124" s="10">
        <v>0</v>
      </c>
      <c r="E124" s="10">
        <v>0</v>
      </c>
      <c r="F124" s="10">
        <v>0</v>
      </c>
      <c r="G124" s="8">
        <v>0</v>
      </c>
      <c r="H124" s="8">
        <v>0</v>
      </c>
      <c r="I124" s="8">
        <v>0</v>
      </c>
      <c r="J124" s="70">
        <v>0</v>
      </c>
      <c r="K124" s="10">
        <v>0</v>
      </c>
      <c r="L124" s="10">
        <v>0</v>
      </c>
      <c r="M124" s="10">
        <v>0</v>
      </c>
    </row>
    <row r="125" spans="1:13" x14ac:dyDescent="0.25">
      <c r="A125" s="66" t="s">
        <v>74</v>
      </c>
      <c r="B125" s="64" t="s">
        <v>115</v>
      </c>
      <c r="C125" s="65">
        <v>0</v>
      </c>
      <c r="D125" s="10">
        <v>0</v>
      </c>
      <c r="E125" s="10">
        <v>0</v>
      </c>
      <c r="F125" s="10">
        <v>0</v>
      </c>
      <c r="G125" s="8">
        <v>0</v>
      </c>
      <c r="H125" s="8">
        <v>0</v>
      </c>
      <c r="I125" s="8">
        <v>0</v>
      </c>
      <c r="J125" s="70">
        <v>0</v>
      </c>
      <c r="K125" s="10">
        <v>0</v>
      </c>
      <c r="L125" s="10">
        <v>0</v>
      </c>
      <c r="M125" s="10">
        <v>0</v>
      </c>
    </row>
    <row r="126" spans="1:13" x14ac:dyDescent="0.25">
      <c r="A126" s="66" t="s">
        <v>75</v>
      </c>
      <c r="B126" s="64" t="s">
        <v>116</v>
      </c>
      <c r="C126" s="65">
        <v>0</v>
      </c>
      <c r="D126" s="10">
        <v>0</v>
      </c>
      <c r="E126" s="10">
        <v>0</v>
      </c>
      <c r="F126" s="10">
        <v>0</v>
      </c>
      <c r="G126" s="8">
        <v>0</v>
      </c>
      <c r="H126" s="8">
        <v>0</v>
      </c>
      <c r="I126" s="8">
        <v>0</v>
      </c>
      <c r="J126" s="70">
        <v>0</v>
      </c>
      <c r="K126" s="10">
        <v>0</v>
      </c>
      <c r="L126" s="10">
        <v>0</v>
      </c>
      <c r="M126" s="10">
        <v>0</v>
      </c>
    </row>
    <row r="127" spans="1:13" x14ac:dyDescent="0.25">
      <c r="A127" s="66" t="s">
        <v>76</v>
      </c>
      <c r="B127" s="64" t="s">
        <v>205</v>
      </c>
      <c r="C127" s="65">
        <v>0</v>
      </c>
      <c r="D127" s="10">
        <v>0</v>
      </c>
      <c r="E127" s="10">
        <v>0</v>
      </c>
      <c r="F127" s="10">
        <v>0</v>
      </c>
      <c r="G127" s="8">
        <v>0</v>
      </c>
      <c r="H127" s="8">
        <v>0</v>
      </c>
      <c r="I127" s="8">
        <v>0</v>
      </c>
      <c r="J127" s="70">
        <v>0</v>
      </c>
      <c r="K127" s="10">
        <v>0</v>
      </c>
      <c r="L127" s="10">
        <v>0</v>
      </c>
      <c r="M127" s="10">
        <v>0</v>
      </c>
    </row>
    <row r="128" spans="1:13" x14ac:dyDescent="0.25">
      <c r="A128" s="66" t="s">
        <v>77</v>
      </c>
      <c r="B128" s="64" t="s">
        <v>112</v>
      </c>
      <c r="C128" s="65">
        <v>0</v>
      </c>
      <c r="D128" s="10">
        <v>0</v>
      </c>
      <c r="E128" s="10">
        <v>0</v>
      </c>
      <c r="F128" s="10">
        <v>0</v>
      </c>
      <c r="G128" s="8">
        <v>0</v>
      </c>
      <c r="H128" s="8">
        <v>0</v>
      </c>
      <c r="I128" s="8">
        <v>0</v>
      </c>
      <c r="J128" s="70">
        <v>0</v>
      </c>
      <c r="K128" s="10">
        <v>0</v>
      </c>
      <c r="L128" s="10">
        <v>0</v>
      </c>
      <c r="M128" s="10">
        <v>0</v>
      </c>
    </row>
    <row r="129" spans="1:13" x14ac:dyDescent="0.25">
      <c r="A129" s="66" t="s">
        <v>78</v>
      </c>
      <c r="B129" s="64" t="s">
        <v>106</v>
      </c>
      <c r="C129" s="65">
        <v>0</v>
      </c>
      <c r="D129" s="10">
        <v>0</v>
      </c>
      <c r="E129" s="10">
        <v>0</v>
      </c>
      <c r="F129" s="10">
        <v>0</v>
      </c>
      <c r="G129" s="8">
        <v>0</v>
      </c>
      <c r="H129" s="8">
        <v>0</v>
      </c>
      <c r="I129" s="8">
        <v>0</v>
      </c>
      <c r="J129" s="70">
        <v>0</v>
      </c>
      <c r="K129" s="10">
        <v>0</v>
      </c>
      <c r="L129" s="10">
        <v>0</v>
      </c>
      <c r="M129" s="10">
        <v>0</v>
      </c>
    </row>
    <row r="130" spans="1:13" x14ac:dyDescent="0.25">
      <c r="A130" s="66" t="s">
        <v>79</v>
      </c>
      <c r="B130" s="64" t="s">
        <v>230</v>
      </c>
      <c r="C130" s="65">
        <v>0</v>
      </c>
      <c r="D130" s="10">
        <v>0</v>
      </c>
      <c r="E130" s="10">
        <v>0</v>
      </c>
      <c r="F130" s="10">
        <v>0</v>
      </c>
      <c r="G130" s="8">
        <v>0</v>
      </c>
      <c r="H130" s="8">
        <v>0</v>
      </c>
      <c r="I130" s="8">
        <v>0</v>
      </c>
      <c r="J130" s="70">
        <v>0</v>
      </c>
      <c r="K130" s="10">
        <v>0</v>
      </c>
      <c r="L130" s="10">
        <v>0</v>
      </c>
      <c r="M130" s="10">
        <v>0</v>
      </c>
    </row>
    <row r="131" spans="1:13" x14ac:dyDescent="0.25">
      <c r="A131" s="66" t="s">
        <v>80</v>
      </c>
      <c r="B131" s="64" t="s">
        <v>102</v>
      </c>
      <c r="C131" s="65">
        <v>0</v>
      </c>
      <c r="D131" s="10">
        <v>0</v>
      </c>
      <c r="E131" s="10">
        <v>0</v>
      </c>
      <c r="F131" s="10">
        <v>0</v>
      </c>
      <c r="G131" s="8">
        <v>0</v>
      </c>
      <c r="H131" s="8">
        <v>0</v>
      </c>
      <c r="I131" s="8">
        <v>0</v>
      </c>
      <c r="J131" s="70">
        <v>0</v>
      </c>
      <c r="K131" s="10">
        <v>0</v>
      </c>
      <c r="L131" s="10">
        <v>0</v>
      </c>
      <c r="M131" s="10">
        <v>0</v>
      </c>
    </row>
    <row r="132" spans="1:13" x14ac:dyDescent="0.25">
      <c r="A132" s="66" t="s">
        <v>81</v>
      </c>
      <c r="B132" s="64" t="s">
        <v>103</v>
      </c>
      <c r="C132" s="65">
        <v>0</v>
      </c>
      <c r="D132" s="10">
        <v>0</v>
      </c>
      <c r="E132" s="10">
        <v>0</v>
      </c>
      <c r="F132" s="10">
        <v>0</v>
      </c>
      <c r="G132" s="8">
        <v>0</v>
      </c>
      <c r="H132" s="8">
        <v>0</v>
      </c>
      <c r="I132" s="8">
        <v>0</v>
      </c>
      <c r="J132" s="70">
        <v>0</v>
      </c>
      <c r="K132" s="10">
        <v>0</v>
      </c>
      <c r="L132" s="10">
        <v>0</v>
      </c>
      <c r="M132" s="10">
        <v>0</v>
      </c>
    </row>
    <row r="133" spans="1:13" x14ac:dyDescent="0.25">
      <c r="A133" s="66" t="s">
        <v>82</v>
      </c>
      <c r="B133" s="64" t="s">
        <v>295</v>
      </c>
      <c r="C133" s="65">
        <v>0</v>
      </c>
      <c r="D133" s="10">
        <v>0</v>
      </c>
      <c r="E133" s="10">
        <v>0</v>
      </c>
      <c r="F133" s="10">
        <v>0</v>
      </c>
      <c r="G133" s="8">
        <v>0</v>
      </c>
      <c r="H133" s="8">
        <v>0</v>
      </c>
      <c r="I133" s="8">
        <v>0</v>
      </c>
      <c r="J133" s="70">
        <v>0</v>
      </c>
      <c r="K133" s="10">
        <v>0</v>
      </c>
      <c r="L133" s="10">
        <v>0</v>
      </c>
      <c r="M133" s="10">
        <v>0</v>
      </c>
    </row>
    <row r="134" spans="1:13" x14ac:dyDescent="0.25">
      <c r="A134" s="66" t="s">
        <v>83</v>
      </c>
      <c r="B134" s="64" t="s">
        <v>104</v>
      </c>
      <c r="C134" s="65">
        <v>0</v>
      </c>
      <c r="D134" s="10">
        <v>0</v>
      </c>
      <c r="E134" s="10">
        <v>0</v>
      </c>
      <c r="F134" s="10">
        <v>0</v>
      </c>
      <c r="G134" s="8">
        <v>0</v>
      </c>
      <c r="H134" s="8">
        <v>0</v>
      </c>
      <c r="I134" s="8">
        <v>0</v>
      </c>
      <c r="J134" s="70">
        <v>0</v>
      </c>
      <c r="K134" s="10">
        <v>0</v>
      </c>
      <c r="L134" s="10">
        <v>0</v>
      </c>
      <c r="M134" s="10">
        <v>0</v>
      </c>
    </row>
    <row r="135" spans="1:13" x14ac:dyDescent="0.25">
      <c r="A135" s="66" t="s">
        <v>84</v>
      </c>
      <c r="B135" s="64" t="s">
        <v>105</v>
      </c>
      <c r="C135" s="65">
        <v>0</v>
      </c>
      <c r="D135" s="10">
        <v>0</v>
      </c>
      <c r="E135" s="10">
        <v>0</v>
      </c>
      <c r="F135" s="10">
        <v>0</v>
      </c>
      <c r="G135" s="8">
        <v>0</v>
      </c>
      <c r="H135" s="8">
        <v>0</v>
      </c>
      <c r="I135" s="8">
        <v>0</v>
      </c>
      <c r="J135" s="70">
        <v>0</v>
      </c>
      <c r="K135" s="10">
        <v>0</v>
      </c>
      <c r="L135" s="10">
        <v>0</v>
      </c>
      <c r="M135" s="10">
        <v>0</v>
      </c>
    </row>
    <row r="136" spans="1:13" x14ac:dyDescent="0.25">
      <c r="A136" s="66" t="s">
        <v>85</v>
      </c>
      <c r="B136" s="64" t="s">
        <v>323</v>
      </c>
      <c r="C136" s="65">
        <v>0</v>
      </c>
      <c r="D136" s="10">
        <v>0</v>
      </c>
      <c r="E136" s="10">
        <v>0</v>
      </c>
      <c r="F136" s="10">
        <v>0</v>
      </c>
      <c r="G136" s="8">
        <v>0</v>
      </c>
      <c r="H136" s="8">
        <v>0</v>
      </c>
      <c r="I136" s="8">
        <v>0</v>
      </c>
      <c r="J136" s="70">
        <v>0</v>
      </c>
      <c r="K136" s="10">
        <v>0</v>
      </c>
      <c r="L136" s="10">
        <v>0</v>
      </c>
      <c r="M136" s="10">
        <v>0</v>
      </c>
    </row>
    <row r="137" spans="1:13" x14ac:dyDescent="0.25">
      <c r="A137" s="66" t="s">
        <v>86</v>
      </c>
      <c r="B137" s="64" t="s">
        <v>107</v>
      </c>
      <c r="C137" s="65">
        <v>0</v>
      </c>
      <c r="D137" s="10">
        <v>0</v>
      </c>
      <c r="E137" s="10">
        <v>0</v>
      </c>
      <c r="F137" s="10">
        <v>0</v>
      </c>
      <c r="G137" s="8">
        <v>0</v>
      </c>
      <c r="H137" s="8">
        <v>0</v>
      </c>
      <c r="I137" s="8">
        <v>0</v>
      </c>
      <c r="J137" s="70">
        <v>0</v>
      </c>
      <c r="K137" s="10">
        <v>0</v>
      </c>
      <c r="L137" s="10">
        <v>0</v>
      </c>
      <c r="M137" s="10">
        <v>0</v>
      </c>
    </row>
    <row r="138" spans="1:13" x14ac:dyDescent="0.25">
      <c r="A138" s="66" t="s">
        <v>87</v>
      </c>
      <c r="B138" s="64" t="s">
        <v>272</v>
      </c>
      <c r="C138" s="65">
        <v>0</v>
      </c>
      <c r="D138" s="10">
        <v>0</v>
      </c>
      <c r="E138" s="10">
        <v>0</v>
      </c>
      <c r="F138" s="10">
        <v>0</v>
      </c>
      <c r="G138" s="8">
        <v>0</v>
      </c>
      <c r="H138" s="8">
        <v>0</v>
      </c>
      <c r="I138" s="8">
        <v>0</v>
      </c>
      <c r="J138" s="70">
        <v>0</v>
      </c>
      <c r="K138" s="10">
        <v>0</v>
      </c>
      <c r="L138" s="10">
        <v>0</v>
      </c>
      <c r="M138" s="10">
        <v>0</v>
      </c>
    </row>
    <row r="139" spans="1:13" x14ac:dyDescent="0.25">
      <c r="A139" s="66" t="s">
        <v>88</v>
      </c>
      <c r="B139" s="64" t="s">
        <v>108</v>
      </c>
      <c r="C139" s="65">
        <v>69.7</v>
      </c>
      <c r="D139" s="10">
        <v>0</v>
      </c>
      <c r="E139" s="10">
        <v>0</v>
      </c>
      <c r="F139" s="10">
        <v>0</v>
      </c>
      <c r="G139" s="8">
        <f t="shared" ref="G139:G189" si="27">D139/C139</f>
        <v>0</v>
      </c>
      <c r="H139" s="8">
        <f t="shared" ref="H139:H189" si="28">E139/C139</f>
        <v>0</v>
      </c>
      <c r="I139" s="8">
        <f t="shared" ref="I139:I189" si="29">F139/C139</f>
        <v>0</v>
      </c>
      <c r="J139" s="70">
        <v>0</v>
      </c>
      <c r="K139" s="10">
        <v>0</v>
      </c>
      <c r="L139" s="10">
        <v>0</v>
      </c>
      <c r="M139" s="10">
        <v>0</v>
      </c>
    </row>
    <row r="140" spans="1:13" x14ac:dyDescent="0.25">
      <c r="A140" s="66" t="s">
        <v>89</v>
      </c>
      <c r="B140" s="64" t="s">
        <v>111</v>
      </c>
      <c r="C140" s="65">
        <v>0</v>
      </c>
      <c r="D140" s="10">
        <v>0</v>
      </c>
      <c r="E140" s="10">
        <v>0</v>
      </c>
      <c r="F140" s="10">
        <v>0</v>
      </c>
      <c r="G140" s="8">
        <v>0</v>
      </c>
      <c r="H140" s="8">
        <v>0</v>
      </c>
      <c r="I140" s="8">
        <v>0</v>
      </c>
      <c r="J140" s="70">
        <v>0</v>
      </c>
      <c r="K140" s="10">
        <v>0</v>
      </c>
      <c r="L140" s="10">
        <v>0</v>
      </c>
      <c r="M140" s="10">
        <v>0</v>
      </c>
    </row>
    <row r="141" spans="1:13" x14ac:dyDescent="0.25">
      <c r="A141" s="66" t="s">
        <v>90</v>
      </c>
      <c r="B141" s="64" t="s">
        <v>109</v>
      </c>
      <c r="C141" s="65">
        <v>14.9</v>
      </c>
      <c r="D141" s="10">
        <v>0</v>
      </c>
      <c r="E141" s="10">
        <v>0</v>
      </c>
      <c r="F141" s="10">
        <v>0</v>
      </c>
      <c r="G141" s="8">
        <f t="shared" si="27"/>
        <v>0</v>
      </c>
      <c r="H141" s="8">
        <f t="shared" si="28"/>
        <v>0</v>
      </c>
      <c r="I141" s="8">
        <f t="shared" si="29"/>
        <v>0</v>
      </c>
      <c r="J141" s="70">
        <v>0</v>
      </c>
      <c r="K141" s="10">
        <v>0</v>
      </c>
      <c r="L141" s="10">
        <v>0</v>
      </c>
      <c r="M141" s="10">
        <v>0</v>
      </c>
    </row>
    <row r="142" spans="1:13" x14ac:dyDescent="0.25">
      <c r="A142" s="66" t="s">
        <v>91</v>
      </c>
      <c r="B142" s="64" t="s">
        <v>113</v>
      </c>
      <c r="C142" s="65">
        <v>0</v>
      </c>
      <c r="D142" s="10">
        <v>0</v>
      </c>
      <c r="E142" s="10">
        <v>0</v>
      </c>
      <c r="F142" s="10">
        <v>0</v>
      </c>
      <c r="G142" s="8">
        <v>0</v>
      </c>
      <c r="H142" s="8">
        <v>0</v>
      </c>
      <c r="I142" s="8">
        <v>0</v>
      </c>
      <c r="J142" s="70">
        <v>0</v>
      </c>
      <c r="K142" s="10">
        <v>0</v>
      </c>
      <c r="L142" s="10">
        <v>0</v>
      </c>
      <c r="M142" s="10">
        <v>0</v>
      </c>
    </row>
    <row r="143" spans="1:13" x14ac:dyDescent="0.25">
      <c r="A143" s="66" t="s">
        <v>92</v>
      </c>
      <c r="B143" s="64" t="s">
        <v>110</v>
      </c>
      <c r="C143" s="65">
        <v>0</v>
      </c>
      <c r="D143" s="10">
        <v>0</v>
      </c>
      <c r="E143" s="10">
        <v>0</v>
      </c>
      <c r="F143" s="10">
        <v>0</v>
      </c>
      <c r="G143" s="8">
        <v>0</v>
      </c>
      <c r="H143" s="8">
        <v>0</v>
      </c>
      <c r="I143" s="8">
        <v>0</v>
      </c>
      <c r="J143" s="70">
        <v>0</v>
      </c>
      <c r="K143" s="10">
        <v>0</v>
      </c>
      <c r="L143" s="10">
        <v>0</v>
      </c>
      <c r="M143" s="10">
        <v>0</v>
      </c>
    </row>
    <row r="144" spans="1:13" x14ac:dyDescent="0.25">
      <c r="A144" s="66" t="s">
        <v>93</v>
      </c>
      <c r="B144" s="64" t="s">
        <v>114</v>
      </c>
      <c r="C144" s="65">
        <v>0</v>
      </c>
      <c r="D144" s="10">
        <v>0</v>
      </c>
      <c r="E144" s="10">
        <v>0</v>
      </c>
      <c r="F144" s="10">
        <v>0</v>
      </c>
      <c r="G144" s="8">
        <v>0</v>
      </c>
      <c r="H144" s="8">
        <v>0</v>
      </c>
      <c r="I144" s="8">
        <v>0</v>
      </c>
      <c r="J144" s="70">
        <v>0</v>
      </c>
      <c r="K144" s="10">
        <v>0</v>
      </c>
      <c r="L144" s="10">
        <v>0</v>
      </c>
      <c r="M144" s="10">
        <v>0</v>
      </c>
    </row>
    <row r="145" spans="1:13" x14ac:dyDescent="0.25">
      <c r="A145" s="11" t="s">
        <v>142</v>
      </c>
      <c r="B145" s="12" t="s">
        <v>17</v>
      </c>
      <c r="C145" s="13">
        <f>SUM(C146:C146)</f>
        <v>0</v>
      </c>
      <c r="D145" s="14">
        <f>SUM(D146:D146)</f>
        <v>0</v>
      </c>
      <c r="E145" s="14">
        <f>SUM(E146:E146)</f>
        <v>0</v>
      </c>
      <c r="F145" s="14">
        <f>SUM(F146:F146)</f>
        <v>0</v>
      </c>
      <c r="G145" s="15">
        <v>0</v>
      </c>
      <c r="H145" s="15">
        <v>0</v>
      </c>
      <c r="I145" s="15">
        <v>0</v>
      </c>
      <c r="J145" s="16">
        <v>0</v>
      </c>
      <c r="K145" s="14">
        <f>SUM(K146:K146)</f>
        <v>0</v>
      </c>
      <c r="L145" s="14">
        <f>SUM(L146:L146)</f>
        <v>0</v>
      </c>
      <c r="M145" s="14">
        <f>SUM(M146:M146)</f>
        <v>0</v>
      </c>
    </row>
    <row r="146" spans="1:13" x14ac:dyDescent="0.25">
      <c r="A146" s="18" t="s">
        <v>193</v>
      </c>
      <c r="B146" s="19" t="s">
        <v>228</v>
      </c>
      <c r="C146" s="20">
        <v>0</v>
      </c>
      <c r="D146" s="21">
        <v>0</v>
      </c>
      <c r="E146" s="21">
        <v>0</v>
      </c>
      <c r="F146" s="21">
        <v>0</v>
      </c>
      <c r="G146" s="22">
        <v>0</v>
      </c>
      <c r="H146" s="22">
        <v>0</v>
      </c>
      <c r="I146" s="22">
        <v>0</v>
      </c>
      <c r="J146" s="23">
        <v>0</v>
      </c>
      <c r="K146" s="21">
        <v>0</v>
      </c>
      <c r="L146" s="21">
        <v>0</v>
      </c>
      <c r="M146" s="21">
        <v>0</v>
      </c>
    </row>
    <row r="147" spans="1:13" x14ac:dyDescent="0.25">
      <c r="A147" s="4" t="s">
        <v>23</v>
      </c>
      <c r="B147" s="5" t="s">
        <v>11</v>
      </c>
      <c r="C147" s="6">
        <f>SUM(C148:C183)</f>
        <v>1750</v>
      </c>
      <c r="D147" s="7">
        <f>SUM(D148:D183)</f>
        <v>2764</v>
      </c>
      <c r="E147" s="7">
        <f>SUM(E148:E183)</f>
        <v>2788</v>
      </c>
      <c r="F147" s="7">
        <f>SUM(F148:F183)</f>
        <v>2808</v>
      </c>
      <c r="G147" s="6">
        <f t="shared" si="27"/>
        <v>1.5794285714285714</v>
      </c>
      <c r="H147" s="6">
        <f t="shared" si="28"/>
        <v>1.5931428571428572</v>
      </c>
      <c r="I147" s="6">
        <f t="shared" si="29"/>
        <v>1.6045714285714285</v>
      </c>
      <c r="J147" s="84">
        <f t="shared" ref="J147:J189" si="30">K147*100/F147</f>
        <v>4.8076923076923075</v>
      </c>
      <c r="K147" s="7">
        <f>SUM(K148:K183)</f>
        <v>135</v>
      </c>
      <c r="L147" s="7">
        <f>SUM(L148:L183)</f>
        <v>13</v>
      </c>
      <c r="M147" s="7">
        <f>SUM(M148:M183)</f>
        <v>19</v>
      </c>
    </row>
    <row r="148" spans="1:13" x14ac:dyDescent="0.25">
      <c r="A148" s="66" t="s">
        <v>72</v>
      </c>
      <c r="B148" s="64" t="s">
        <v>273</v>
      </c>
      <c r="C148" s="8">
        <v>314.5</v>
      </c>
      <c r="D148" s="9">
        <v>590</v>
      </c>
      <c r="E148" s="9">
        <v>590</v>
      </c>
      <c r="F148" s="9">
        <v>590</v>
      </c>
      <c r="G148" s="8">
        <f t="shared" si="27"/>
        <v>1.875993640699523</v>
      </c>
      <c r="H148" s="8">
        <f t="shared" si="28"/>
        <v>1.875993640699523</v>
      </c>
      <c r="I148" s="8">
        <f t="shared" si="29"/>
        <v>1.875993640699523</v>
      </c>
      <c r="J148" s="70">
        <f t="shared" si="30"/>
        <v>4.9152542372881358</v>
      </c>
      <c r="K148" s="9">
        <v>29</v>
      </c>
      <c r="L148" s="9">
        <v>5</v>
      </c>
      <c r="M148" s="9">
        <v>7</v>
      </c>
    </row>
    <row r="149" spans="1:13" x14ac:dyDescent="0.25">
      <c r="A149" s="66" t="s">
        <v>71</v>
      </c>
      <c r="B149" s="64" t="s">
        <v>123</v>
      </c>
      <c r="C149" s="8">
        <v>35</v>
      </c>
      <c r="D149" s="9">
        <v>66</v>
      </c>
      <c r="E149" s="9">
        <v>66</v>
      </c>
      <c r="F149" s="9">
        <v>66</v>
      </c>
      <c r="G149" s="8">
        <f t="shared" si="27"/>
        <v>1.8857142857142857</v>
      </c>
      <c r="H149" s="8">
        <f t="shared" si="28"/>
        <v>1.8857142857142857</v>
      </c>
      <c r="I149" s="8">
        <f t="shared" si="29"/>
        <v>1.8857142857142857</v>
      </c>
      <c r="J149" s="70">
        <f t="shared" si="30"/>
        <v>4.5454545454545459</v>
      </c>
      <c r="K149" s="9">
        <v>3</v>
      </c>
      <c r="L149" s="9">
        <v>0</v>
      </c>
      <c r="M149" s="9">
        <v>0</v>
      </c>
    </row>
    <row r="150" spans="1:13" x14ac:dyDescent="0.25">
      <c r="A150" s="66" t="s">
        <v>73</v>
      </c>
      <c r="B150" s="64" t="s">
        <v>124</v>
      </c>
      <c r="C150" s="8">
        <v>20</v>
      </c>
      <c r="D150" s="9">
        <v>38</v>
      </c>
      <c r="E150" s="9">
        <v>38</v>
      </c>
      <c r="F150" s="9">
        <v>38</v>
      </c>
      <c r="G150" s="8">
        <f t="shared" si="27"/>
        <v>1.9</v>
      </c>
      <c r="H150" s="8">
        <f t="shared" si="28"/>
        <v>1.9</v>
      </c>
      <c r="I150" s="8">
        <f t="shared" si="29"/>
        <v>1.9</v>
      </c>
      <c r="J150" s="70">
        <f t="shared" si="30"/>
        <v>2.6315789473684212</v>
      </c>
      <c r="K150" s="9">
        <v>1</v>
      </c>
      <c r="L150" s="9">
        <v>0</v>
      </c>
      <c r="M150" s="9">
        <v>0</v>
      </c>
    </row>
    <row r="151" spans="1:13" x14ac:dyDescent="0.25">
      <c r="A151" s="66" t="s">
        <v>74</v>
      </c>
      <c r="B151" s="64" t="s">
        <v>122</v>
      </c>
      <c r="C151" s="8">
        <v>29.5</v>
      </c>
      <c r="D151" s="9">
        <v>75</v>
      </c>
      <c r="E151" s="9">
        <v>75</v>
      </c>
      <c r="F151" s="9">
        <v>75</v>
      </c>
      <c r="G151" s="8">
        <f t="shared" si="27"/>
        <v>2.5423728813559321</v>
      </c>
      <c r="H151" s="8">
        <f t="shared" si="28"/>
        <v>2.5423728813559321</v>
      </c>
      <c r="I151" s="8">
        <f t="shared" si="29"/>
        <v>2.5423728813559321</v>
      </c>
      <c r="J151" s="70">
        <f t="shared" si="30"/>
        <v>6.666666666666667</v>
      </c>
      <c r="K151" s="9">
        <v>5</v>
      </c>
      <c r="L151" s="9">
        <v>0</v>
      </c>
      <c r="M151" s="9">
        <v>1</v>
      </c>
    </row>
    <row r="152" spans="1:13" x14ac:dyDescent="0.25">
      <c r="A152" s="66" t="s">
        <v>75</v>
      </c>
      <c r="B152" s="64" t="s">
        <v>136</v>
      </c>
      <c r="C152" s="8">
        <v>26.9</v>
      </c>
      <c r="D152" s="9">
        <v>29</v>
      </c>
      <c r="E152" s="9">
        <v>29</v>
      </c>
      <c r="F152" s="9">
        <v>29</v>
      </c>
      <c r="G152" s="8">
        <f t="shared" si="27"/>
        <v>1.0780669144981414</v>
      </c>
      <c r="H152" s="8">
        <f t="shared" si="28"/>
        <v>1.0780669144981414</v>
      </c>
      <c r="I152" s="8">
        <f t="shared" si="29"/>
        <v>1.0780669144981414</v>
      </c>
      <c r="J152" s="70">
        <f t="shared" si="30"/>
        <v>3.4482758620689653</v>
      </c>
      <c r="K152" s="9">
        <v>1</v>
      </c>
      <c r="L152" s="9">
        <v>0</v>
      </c>
      <c r="M152" s="9">
        <v>0</v>
      </c>
    </row>
    <row r="153" spans="1:13" ht="28.5" customHeight="1" x14ac:dyDescent="0.25">
      <c r="A153" s="66" t="s">
        <v>76</v>
      </c>
      <c r="B153" s="64" t="s">
        <v>274</v>
      </c>
      <c r="C153" s="8">
        <v>72</v>
      </c>
      <c r="D153" s="9">
        <v>285</v>
      </c>
      <c r="E153" s="9">
        <v>285</v>
      </c>
      <c r="F153" s="9">
        <v>285</v>
      </c>
      <c r="G153" s="8">
        <f t="shared" si="27"/>
        <v>3.9583333333333335</v>
      </c>
      <c r="H153" s="8">
        <f t="shared" si="28"/>
        <v>3.9583333333333335</v>
      </c>
      <c r="I153" s="8">
        <f t="shared" si="29"/>
        <v>3.9583333333333335</v>
      </c>
      <c r="J153" s="70">
        <f t="shared" si="30"/>
        <v>5.9649122807017543</v>
      </c>
      <c r="K153" s="9">
        <v>17</v>
      </c>
      <c r="L153" s="9">
        <v>3</v>
      </c>
      <c r="M153" s="9">
        <v>4</v>
      </c>
    </row>
    <row r="154" spans="1:13" x14ac:dyDescent="0.25">
      <c r="A154" s="66" t="s">
        <v>77</v>
      </c>
      <c r="B154" s="64" t="s">
        <v>118</v>
      </c>
      <c r="C154" s="8">
        <v>13.6</v>
      </c>
      <c r="D154" s="9">
        <v>55</v>
      </c>
      <c r="E154" s="9">
        <v>57</v>
      </c>
      <c r="F154" s="9">
        <v>59</v>
      </c>
      <c r="G154" s="8">
        <f t="shared" si="27"/>
        <v>4.0441176470588234</v>
      </c>
      <c r="H154" s="8">
        <f t="shared" si="28"/>
        <v>4.1911764705882355</v>
      </c>
      <c r="I154" s="8">
        <f t="shared" si="29"/>
        <v>4.3382352941176467</v>
      </c>
      <c r="J154" s="70">
        <f t="shared" si="30"/>
        <v>6.7796610169491522</v>
      </c>
      <c r="K154" s="9">
        <v>4</v>
      </c>
      <c r="L154" s="9">
        <v>0</v>
      </c>
      <c r="M154" s="9">
        <v>0</v>
      </c>
    </row>
    <row r="155" spans="1:13" x14ac:dyDescent="0.25">
      <c r="A155" s="66" t="s">
        <v>78</v>
      </c>
      <c r="B155" s="64" t="s">
        <v>119</v>
      </c>
      <c r="C155" s="8">
        <v>71.5</v>
      </c>
      <c r="D155" s="9">
        <v>47</v>
      </c>
      <c r="E155" s="9">
        <v>51</v>
      </c>
      <c r="F155" s="9">
        <v>55</v>
      </c>
      <c r="G155" s="8">
        <f t="shared" si="27"/>
        <v>0.65734265734265729</v>
      </c>
      <c r="H155" s="8">
        <f t="shared" si="28"/>
        <v>0.71328671328671334</v>
      </c>
      <c r="I155" s="8">
        <f t="shared" si="29"/>
        <v>0.76923076923076927</v>
      </c>
      <c r="J155" s="70">
        <f t="shared" si="30"/>
        <v>1.8181818181818181</v>
      </c>
      <c r="K155" s="9">
        <v>1</v>
      </c>
      <c r="L155" s="9">
        <v>0</v>
      </c>
      <c r="M155" s="9">
        <v>0</v>
      </c>
    </row>
    <row r="156" spans="1:13" x14ac:dyDescent="0.25">
      <c r="A156" s="66" t="s">
        <v>79</v>
      </c>
      <c r="B156" s="64" t="s">
        <v>120</v>
      </c>
      <c r="C156" s="8">
        <v>84.2</v>
      </c>
      <c r="D156" s="9">
        <v>265</v>
      </c>
      <c r="E156" s="9">
        <v>265</v>
      </c>
      <c r="F156" s="9">
        <v>265</v>
      </c>
      <c r="G156" s="8">
        <f t="shared" si="27"/>
        <v>3.1472684085510689</v>
      </c>
      <c r="H156" s="8">
        <f t="shared" si="28"/>
        <v>3.1472684085510689</v>
      </c>
      <c r="I156" s="8">
        <f t="shared" si="29"/>
        <v>3.1472684085510689</v>
      </c>
      <c r="J156" s="70">
        <f t="shared" si="30"/>
        <v>6.4150943396226419</v>
      </c>
      <c r="K156" s="9">
        <v>17</v>
      </c>
      <c r="L156" s="9">
        <v>3</v>
      </c>
      <c r="M156" s="9">
        <v>4</v>
      </c>
    </row>
    <row r="157" spans="1:13" x14ac:dyDescent="0.25">
      <c r="A157" s="66" t="s">
        <v>80</v>
      </c>
      <c r="B157" s="64" t="s">
        <v>130</v>
      </c>
      <c r="C157" s="8">
        <v>29.7</v>
      </c>
      <c r="D157" s="9">
        <v>44</v>
      </c>
      <c r="E157" s="9">
        <v>44</v>
      </c>
      <c r="F157" s="9">
        <v>44</v>
      </c>
      <c r="G157" s="8">
        <f t="shared" si="27"/>
        <v>1.4814814814814816</v>
      </c>
      <c r="H157" s="8">
        <f t="shared" si="28"/>
        <v>1.4814814814814816</v>
      </c>
      <c r="I157" s="8">
        <f t="shared" si="29"/>
        <v>1.4814814814814816</v>
      </c>
      <c r="J157" s="70">
        <f t="shared" si="30"/>
        <v>4.5454545454545459</v>
      </c>
      <c r="K157" s="9">
        <v>2</v>
      </c>
      <c r="L157" s="9">
        <v>0</v>
      </c>
      <c r="M157" s="9">
        <v>0</v>
      </c>
    </row>
    <row r="158" spans="1:13" x14ac:dyDescent="0.25">
      <c r="A158" s="66" t="s">
        <v>81</v>
      </c>
      <c r="B158" s="64" t="s">
        <v>131</v>
      </c>
      <c r="C158" s="8">
        <v>23.9</v>
      </c>
      <c r="D158" s="9">
        <v>0</v>
      </c>
      <c r="E158" s="9">
        <v>0</v>
      </c>
      <c r="F158" s="9">
        <v>0</v>
      </c>
      <c r="G158" s="8">
        <f t="shared" si="27"/>
        <v>0</v>
      </c>
      <c r="H158" s="8">
        <f t="shared" si="28"/>
        <v>0</v>
      </c>
      <c r="I158" s="8">
        <f t="shared" si="29"/>
        <v>0</v>
      </c>
      <c r="J158" s="70">
        <v>0</v>
      </c>
      <c r="K158" s="9">
        <v>0</v>
      </c>
      <c r="L158" s="9">
        <v>0</v>
      </c>
      <c r="M158" s="9">
        <v>0</v>
      </c>
    </row>
    <row r="159" spans="1:13" x14ac:dyDescent="0.25">
      <c r="A159" s="66" t="s">
        <v>82</v>
      </c>
      <c r="B159" s="64" t="s">
        <v>132</v>
      </c>
      <c r="C159" s="8">
        <v>27.2</v>
      </c>
      <c r="D159" s="9">
        <v>5</v>
      </c>
      <c r="E159" s="9">
        <v>5</v>
      </c>
      <c r="F159" s="9">
        <v>5</v>
      </c>
      <c r="G159" s="8">
        <f t="shared" si="27"/>
        <v>0.18382352941176472</v>
      </c>
      <c r="H159" s="8">
        <f t="shared" si="28"/>
        <v>0.18382352941176472</v>
      </c>
      <c r="I159" s="8">
        <f t="shared" si="29"/>
        <v>0.18382352941176472</v>
      </c>
      <c r="J159" s="70">
        <f t="shared" si="30"/>
        <v>0</v>
      </c>
      <c r="K159" s="9">
        <v>0</v>
      </c>
      <c r="L159" s="9">
        <v>0</v>
      </c>
      <c r="M159" s="9">
        <v>0</v>
      </c>
    </row>
    <row r="160" spans="1:13" x14ac:dyDescent="0.25">
      <c r="A160" s="66" t="s">
        <v>83</v>
      </c>
      <c r="B160" s="64" t="s">
        <v>217</v>
      </c>
      <c r="C160" s="8">
        <v>18.8</v>
      </c>
      <c r="D160" s="9">
        <v>28</v>
      </c>
      <c r="E160" s="9">
        <v>28</v>
      </c>
      <c r="F160" s="9">
        <v>28</v>
      </c>
      <c r="G160" s="8">
        <f t="shared" si="27"/>
        <v>1.4893617021276595</v>
      </c>
      <c r="H160" s="8">
        <f t="shared" si="28"/>
        <v>1.4893617021276595</v>
      </c>
      <c r="I160" s="8">
        <f t="shared" si="29"/>
        <v>1.4893617021276595</v>
      </c>
      <c r="J160" s="70">
        <f t="shared" si="30"/>
        <v>3.5714285714285716</v>
      </c>
      <c r="K160" s="9">
        <v>1</v>
      </c>
      <c r="L160" s="9">
        <v>0</v>
      </c>
      <c r="M160" s="9">
        <v>0</v>
      </c>
    </row>
    <row r="161" spans="1:13" x14ac:dyDescent="0.25">
      <c r="A161" s="66" t="s">
        <v>84</v>
      </c>
      <c r="B161" s="64" t="s">
        <v>218</v>
      </c>
      <c r="C161" s="8">
        <v>22.6</v>
      </c>
      <c r="D161" s="9">
        <v>34</v>
      </c>
      <c r="E161" s="9">
        <v>34</v>
      </c>
      <c r="F161" s="9">
        <v>34</v>
      </c>
      <c r="G161" s="8">
        <f t="shared" si="27"/>
        <v>1.5044247787610618</v>
      </c>
      <c r="H161" s="8">
        <f t="shared" si="28"/>
        <v>1.5044247787610618</v>
      </c>
      <c r="I161" s="8">
        <f t="shared" si="29"/>
        <v>1.5044247787610618</v>
      </c>
      <c r="J161" s="70">
        <f t="shared" si="30"/>
        <v>2.9411764705882355</v>
      </c>
      <c r="K161" s="9">
        <v>1</v>
      </c>
      <c r="L161" s="9">
        <v>0</v>
      </c>
      <c r="M161" s="9">
        <v>0</v>
      </c>
    </row>
    <row r="162" spans="1:13" x14ac:dyDescent="0.25">
      <c r="A162" s="66" t="s">
        <v>85</v>
      </c>
      <c r="B162" s="64" t="s">
        <v>133</v>
      </c>
      <c r="C162" s="8">
        <v>32.799999999999997</v>
      </c>
      <c r="D162" s="9">
        <v>34</v>
      </c>
      <c r="E162" s="9">
        <v>34</v>
      </c>
      <c r="F162" s="9">
        <v>34</v>
      </c>
      <c r="G162" s="8">
        <f t="shared" si="27"/>
        <v>1.0365853658536586</v>
      </c>
      <c r="H162" s="8">
        <f t="shared" si="28"/>
        <v>1.0365853658536586</v>
      </c>
      <c r="I162" s="8">
        <f t="shared" si="29"/>
        <v>1.0365853658536586</v>
      </c>
      <c r="J162" s="70">
        <f t="shared" si="30"/>
        <v>2.9411764705882355</v>
      </c>
      <c r="K162" s="9">
        <v>1</v>
      </c>
      <c r="L162" s="9">
        <v>0</v>
      </c>
      <c r="M162" s="9">
        <v>0</v>
      </c>
    </row>
    <row r="163" spans="1:13" x14ac:dyDescent="0.25">
      <c r="A163" s="66" t="s">
        <v>86</v>
      </c>
      <c r="B163" s="64" t="s">
        <v>134</v>
      </c>
      <c r="C163" s="8">
        <v>0</v>
      </c>
      <c r="D163" s="9">
        <v>0</v>
      </c>
      <c r="E163" s="9">
        <v>0</v>
      </c>
      <c r="F163" s="9">
        <v>0</v>
      </c>
      <c r="G163" s="8">
        <v>0</v>
      </c>
      <c r="H163" s="8">
        <v>0</v>
      </c>
      <c r="I163" s="8">
        <v>0</v>
      </c>
      <c r="J163" s="70">
        <v>0</v>
      </c>
      <c r="K163" s="9">
        <v>0</v>
      </c>
      <c r="L163" s="9">
        <v>0</v>
      </c>
      <c r="M163" s="9">
        <v>0</v>
      </c>
    </row>
    <row r="164" spans="1:13" x14ac:dyDescent="0.25">
      <c r="A164" s="66" t="s">
        <v>87</v>
      </c>
      <c r="B164" s="64" t="s">
        <v>135</v>
      </c>
      <c r="C164" s="8">
        <v>140.6</v>
      </c>
      <c r="D164" s="9">
        <v>34</v>
      </c>
      <c r="E164" s="9">
        <v>34</v>
      </c>
      <c r="F164" s="9">
        <v>34</v>
      </c>
      <c r="G164" s="8">
        <f t="shared" si="27"/>
        <v>0.24182076813655762</v>
      </c>
      <c r="H164" s="8">
        <f t="shared" si="28"/>
        <v>0.24182076813655762</v>
      </c>
      <c r="I164" s="8">
        <f t="shared" si="29"/>
        <v>0.24182076813655762</v>
      </c>
      <c r="J164" s="70">
        <f t="shared" si="30"/>
        <v>2.9411764705882355</v>
      </c>
      <c r="K164" s="9">
        <v>1</v>
      </c>
      <c r="L164" s="9">
        <v>0</v>
      </c>
      <c r="M164" s="9">
        <v>0</v>
      </c>
    </row>
    <row r="165" spans="1:13" x14ac:dyDescent="0.25">
      <c r="A165" s="66" t="s">
        <v>88</v>
      </c>
      <c r="B165" s="64" t="s">
        <v>127</v>
      </c>
      <c r="C165" s="8">
        <v>22.4</v>
      </c>
      <c r="D165" s="9">
        <v>0</v>
      </c>
      <c r="E165" s="9">
        <v>0</v>
      </c>
      <c r="F165" s="9">
        <v>11</v>
      </c>
      <c r="G165" s="8">
        <f t="shared" si="27"/>
        <v>0</v>
      </c>
      <c r="H165" s="8">
        <f t="shared" si="28"/>
        <v>0</v>
      </c>
      <c r="I165" s="8">
        <f t="shared" si="29"/>
        <v>0.4910714285714286</v>
      </c>
      <c r="J165" s="70">
        <f t="shared" si="30"/>
        <v>0</v>
      </c>
      <c r="K165" s="9">
        <v>0</v>
      </c>
      <c r="L165" s="9">
        <v>0</v>
      </c>
      <c r="M165" s="9">
        <v>0</v>
      </c>
    </row>
    <row r="166" spans="1:13" x14ac:dyDescent="0.25">
      <c r="A166" s="66" t="s">
        <v>89</v>
      </c>
      <c r="B166" s="64" t="s">
        <v>128</v>
      </c>
      <c r="C166" s="8">
        <v>51.9</v>
      </c>
      <c r="D166" s="9">
        <v>60</v>
      </c>
      <c r="E166" s="9">
        <v>60</v>
      </c>
      <c r="F166" s="9">
        <v>61</v>
      </c>
      <c r="G166" s="8">
        <f t="shared" si="27"/>
        <v>1.1560693641618498</v>
      </c>
      <c r="H166" s="8">
        <f t="shared" si="28"/>
        <v>1.1560693641618498</v>
      </c>
      <c r="I166" s="8">
        <f t="shared" si="29"/>
        <v>1.1753371868978806</v>
      </c>
      <c r="J166" s="70">
        <f t="shared" si="30"/>
        <v>1.639344262295082</v>
      </c>
      <c r="K166" s="9">
        <v>1</v>
      </c>
      <c r="L166" s="9">
        <v>0</v>
      </c>
      <c r="M166" s="9">
        <v>0</v>
      </c>
    </row>
    <row r="167" spans="1:13" x14ac:dyDescent="0.25">
      <c r="A167" s="66" t="s">
        <v>90</v>
      </c>
      <c r="B167" s="64" t="s">
        <v>275</v>
      </c>
      <c r="C167" s="8">
        <v>48.6</v>
      </c>
      <c r="D167" s="9">
        <v>0</v>
      </c>
      <c r="E167" s="9">
        <v>0</v>
      </c>
      <c r="F167" s="9">
        <v>0</v>
      </c>
      <c r="G167" s="8">
        <f t="shared" si="27"/>
        <v>0</v>
      </c>
      <c r="H167" s="8">
        <f t="shared" si="28"/>
        <v>0</v>
      </c>
      <c r="I167" s="8">
        <f t="shared" si="29"/>
        <v>0</v>
      </c>
      <c r="J167" s="70">
        <v>0</v>
      </c>
      <c r="K167" s="9">
        <v>0</v>
      </c>
      <c r="L167" s="9">
        <v>0</v>
      </c>
      <c r="M167" s="9">
        <v>0</v>
      </c>
    </row>
    <row r="168" spans="1:13" x14ac:dyDescent="0.25">
      <c r="A168" s="66" t="s">
        <v>91</v>
      </c>
      <c r="B168" s="64" t="s">
        <v>326</v>
      </c>
      <c r="C168" s="8">
        <v>124.3</v>
      </c>
      <c r="D168" s="9">
        <v>130</v>
      </c>
      <c r="E168" s="9">
        <v>143</v>
      </c>
      <c r="F168" s="9">
        <v>143</v>
      </c>
      <c r="G168" s="8">
        <f t="shared" si="27"/>
        <v>1.0458567980691875</v>
      </c>
      <c r="H168" s="8">
        <f t="shared" si="28"/>
        <v>1.1504424778761062</v>
      </c>
      <c r="I168" s="8">
        <f t="shared" si="29"/>
        <v>1.1504424778761062</v>
      </c>
      <c r="J168" s="70">
        <f t="shared" si="30"/>
        <v>4.895104895104895</v>
      </c>
      <c r="K168" s="9">
        <v>7</v>
      </c>
      <c r="L168" s="9">
        <v>0</v>
      </c>
      <c r="M168" s="9">
        <v>1</v>
      </c>
    </row>
    <row r="169" spans="1:13" x14ac:dyDescent="0.25">
      <c r="A169" s="66" t="s">
        <v>92</v>
      </c>
      <c r="B169" s="64" t="s">
        <v>325</v>
      </c>
      <c r="C169" s="65">
        <v>0</v>
      </c>
      <c r="D169" s="9">
        <v>0</v>
      </c>
      <c r="E169" s="9">
        <v>0</v>
      </c>
      <c r="F169" s="9">
        <v>0</v>
      </c>
      <c r="G169" s="8">
        <v>0</v>
      </c>
      <c r="H169" s="8">
        <v>0</v>
      </c>
      <c r="I169" s="8">
        <v>0</v>
      </c>
      <c r="J169" s="70">
        <v>0</v>
      </c>
      <c r="K169" s="9">
        <v>0</v>
      </c>
      <c r="L169" s="9">
        <v>0</v>
      </c>
      <c r="M169" s="9">
        <v>0</v>
      </c>
    </row>
    <row r="170" spans="1:13" ht="25.5" x14ac:dyDescent="0.25">
      <c r="A170" s="66" t="s">
        <v>93</v>
      </c>
      <c r="B170" s="64" t="s">
        <v>327</v>
      </c>
      <c r="C170" s="8">
        <v>46.1</v>
      </c>
      <c r="D170" s="9">
        <v>116</v>
      </c>
      <c r="E170" s="9">
        <v>116</v>
      </c>
      <c r="F170" s="9">
        <v>116</v>
      </c>
      <c r="G170" s="8">
        <f t="shared" si="27"/>
        <v>2.5162689804772231</v>
      </c>
      <c r="H170" s="8">
        <f t="shared" si="28"/>
        <v>2.5162689804772231</v>
      </c>
      <c r="I170" s="8">
        <f t="shared" si="29"/>
        <v>2.5162689804772231</v>
      </c>
      <c r="J170" s="70">
        <f t="shared" si="30"/>
        <v>6.8965517241379306</v>
      </c>
      <c r="K170" s="9">
        <v>8</v>
      </c>
      <c r="L170" s="9">
        <v>0</v>
      </c>
      <c r="M170" s="9">
        <v>0</v>
      </c>
    </row>
    <row r="171" spans="1:13" x14ac:dyDescent="0.25">
      <c r="A171" s="66" t="s">
        <v>142</v>
      </c>
      <c r="B171" s="64" t="s">
        <v>129</v>
      </c>
      <c r="C171" s="8">
        <v>17.7</v>
      </c>
      <c r="D171" s="9">
        <v>45</v>
      </c>
      <c r="E171" s="9">
        <v>47</v>
      </c>
      <c r="F171" s="9">
        <v>47</v>
      </c>
      <c r="G171" s="8">
        <f t="shared" si="27"/>
        <v>2.5423728813559321</v>
      </c>
      <c r="H171" s="8">
        <f t="shared" si="28"/>
        <v>2.6553672316384183</v>
      </c>
      <c r="I171" s="8">
        <f t="shared" si="29"/>
        <v>2.6553672316384183</v>
      </c>
      <c r="J171" s="70">
        <f t="shared" si="30"/>
        <v>6.3829787234042552</v>
      </c>
      <c r="K171" s="9">
        <v>3</v>
      </c>
      <c r="L171" s="9">
        <v>0</v>
      </c>
      <c r="M171" s="9">
        <v>0</v>
      </c>
    </row>
    <row r="172" spans="1:13" x14ac:dyDescent="0.25">
      <c r="A172" s="66" t="s">
        <v>143</v>
      </c>
      <c r="B172" s="64" t="s">
        <v>137</v>
      </c>
      <c r="C172" s="8">
        <v>18.5</v>
      </c>
      <c r="D172" s="9">
        <v>23</v>
      </c>
      <c r="E172" s="9">
        <v>23</v>
      </c>
      <c r="F172" s="9">
        <v>23</v>
      </c>
      <c r="G172" s="8">
        <f t="shared" si="27"/>
        <v>1.2432432432432432</v>
      </c>
      <c r="H172" s="8">
        <f t="shared" si="28"/>
        <v>1.2432432432432432</v>
      </c>
      <c r="I172" s="8">
        <f t="shared" si="29"/>
        <v>1.2432432432432432</v>
      </c>
      <c r="J172" s="70">
        <f t="shared" si="30"/>
        <v>4.3478260869565215</v>
      </c>
      <c r="K172" s="9">
        <v>1</v>
      </c>
      <c r="L172" s="9">
        <v>0</v>
      </c>
      <c r="M172" s="9">
        <v>0</v>
      </c>
    </row>
    <row r="173" spans="1:13" x14ac:dyDescent="0.25">
      <c r="A173" s="66" t="s">
        <v>39</v>
      </c>
      <c r="B173" s="64" t="s">
        <v>125</v>
      </c>
      <c r="C173" s="8">
        <v>34.5</v>
      </c>
      <c r="D173" s="9">
        <v>70</v>
      </c>
      <c r="E173" s="9">
        <v>70</v>
      </c>
      <c r="F173" s="9">
        <v>70</v>
      </c>
      <c r="G173" s="8">
        <f t="shared" si="27"/>
        <v>2.0289855072463769</v>
      </c>
      <c r="H173" s="8">
        <f t="shared" si="28"/>
        <v>2.0289855072463769</v>
      </c>
      <c r="I173" s="8">
        <f t="shared" si="29"/>
        <v>2.0289855072463769</v>
      </c>
      <c r="J173" s="70">
        <f t="shared" si="30"/>
        <v>4.2857142857142856</v>
      </c>
      <c r="K173" s="9">
        <v>3</v>
      </c>
      <c r="L173" s="9">
        <v>0</v>
      </c>
      <c r="M173" s="9">
        <v>0</v>
      </c>
    </row>
    <row r="174" spans="1:13" x14ac:dyDescent="0.25">
      <c r="A174" s="66" t="s">
        <v>144</v>
      </c>
      <c r="B174" s="64" t="s">
        <v>126</v>
      </c>
      <c r="C174" s="8">
        <v>18.7</v>
      </c>
      <c r="D174" s="9">
        <v>50</v>
      </c>
      <c r="E174" s="9">
        <v>52</v>
      </c>
      <c r="F174" s="9">
        <v>54</v>
      </c>
      <c r="G174" s="8">
        <f t="shared" si="27"/>
        <v>2.6737967914438503</v>
      </c>
      <c r="H174" s="8">
        <f t="shared" si="28"/>
        <v>2.7807486631016043</v>
      </c>
      <c r="I174" s="8">
        <f t="shared" si="29"/>
        <v>2.8877005347593583</v>
      </c>
      <c r="J174" s="70">
        <f t="shared" si="30"/>
        <v>5.5555555555555554</v>
      </c>
      <c r="K174" s="9">
        <v>3</v>
      </c>
      <c r="L174" s="9">
        <v>0</v>
      </c>
      <c r="M174" s="9">
        <v>0</v>
      </c>
    </row>
    <row r="175" spans="1:13" x14ac:dyDescent="0.25">
      <c r="A175" s="66" t="s">
        <v>145</v>
      </c>
      <c r="B175" s="64" t="s">
        <v>138</v>
      </c>
      <c r="C175" s="8">
        <v>24.2</v>
      </c>
      <c r="D175" s="9">
        <v>50</v>
      </c>
      <c r="E175" s="9">
        <v>50</v>
      </c>
      <c r="F175" s="9">
        <v>50</v>
      </c>
      <c r="G175" s="8">
        <f t="shared" si="27"/>
        <v>2.0661157024793391</v>
      </c>
      <c r="H175" s="8">
        <f t="shared" si="28"/>
        <v>2.0661157024793391</v>
      </c>
      <c r="I175" s="8">
        <f t="shared" si="29"/>
        <v>2.0661157024793391</v>
      </c>
      <c r="J175" s="70">
        <f t="shared" si="30"/>
        <v>6</v>
      </c>
      <c r="K175" s="9">
        <v>3</v>
      </c>
      <c r="L175" s="9">
        <v>0</v>
      </c>
      <c r="M175" s="9">
        <v>0</v>
      </c>
    </row>
    <row r="176" spans="1:13" x14ac:dyDescent="0.25">
      <c r="A176" s="66" t="s">
        <v>146</v>
      </c>
      <c r="B176" s="64" t="s">
        <v>231</v>
      </c>
      <c r="C176" s="8">
        <v>58.6</v>
      </c>
      <c r="D176" s="9">
        <v>112</v>
      </c>
      <c r="E176" s="9">
        <v>112</v>
      </c>
      <c r="F176" s="9">
        <v>112</v>
      </c>
      <c r="G176" s="8">
        <f t="shared" si="27"/>
        <v>1.9112627986348123</v>
      </c>
      <c r="H176" s="8">
        <f t="shared" si="28"/>
        <v>1.9112627986348123</v>
      </c>
      <c r="I176" s="8">
        <f t="shared" si="29"/>
        <v>1.9112627986348123</v>
      </c>
      <c r="J176" s="70">
        <f t="shared" si="30"/>
        <v>4.4642857142857144</v>
      </c>
      <c r="K176" s="9">
        <v>5</v>
      </c>
      <c r="L176" s="9">
        <v>0</v>
      </c>
      <c r="M176" s="9">
        <v>0</v>
      </c>
    </row>
    <row r="177" spans="1:13" x14ac:dyDescent="0.25">
      <c r="A177" s="66" t="s">
        <v>147</v>
      </c>
      <c r="B177" s="64" t="s">
        <v>141</v>
      </c>
      <c r="C177" s="8">
        <v>91.2</v>
      </c>
      <c r="D177" s="9">
        <v>47</v>
      </c>
      <c r="E177" s="9">
        <v>47</v>
      </c>
      <c r="F177" s="9">
        <v>47</v>
      </c>
      <c r="G177" s="8">
        <f t="shared" si="27"/>
        <v>0.51535087719298245</v>
      </c>
      <c r="H177" s="8">
        <f t="shared" si="28"/>
        <v>0.51535087719298245</v>
      </c>
      <c r="I177" s="8">
        <f t="shared" si="29"/>
        <v>0.51535087719298245</v>
      </c>
      <c r="J177" s="70">
        <f t="shared" si="30"/>
        <v>2.1276595744680851</v>
      </c>
      <c r="K177" s="9">
        <v>1</v>
      </c>
      <c r="L177" s="9">
        <v>0</v>
      </c>
      <c r="M177" s="9">
        <v>0</v>
      </c>
    </row>
    <row r="178" spans="1:13" x14ac:dyDescent="0.25">
      <c r="A178" s="66" t="s">
        <v>148</v>
      </c>
      <c r="B178" s="64" t="s">
        <v>121</v>
      </c>
      <c r="C178" s="8">
        <v>35</v>
      </c>
      <c r="D178" s="9">
        <v>67</v>
      </c>
      <c r="E178" s="9">
        <v>67</v>
      </c>
      <c r="F178" s="9">
        <v>67</v>
      </c>
      <c r="G178" s="8">
        <f t="shared" si="27"/>
        <v>1.9142857142857144</v>
      </c>
      <c r="H178" s="8">
        <f t="shared" si="28"/>
        <v>1.9142857142857144</v>
      </c>
      <c r="I178" s="8">
        <f t="shared" si="29"/>
        <v>1.9142857142857144</v>
      </c>
      <c r="J178" s="70">
        <f t="shared" si="30"/>
        <v>4.4776119402985071</v>
      </c>
      <c r="K178" s="9">
        <v>3</v>
      </c>
      <c r="L178" s="9">
        <v>0</v>
      </c>
      <c r="M178" s="9">
        <v>0</v>
      </c>
    </row>
    <row r="179" spans="1:13" x14ac:dyDescent="0.25">
      <c r="A179" s="66" t="s">
        <v>149</v>
      </c>
      <c r="B179" s="64" t="s">
        <v>140</v>
      </c>
      <c r="C179" s="8">
        <v>37.799999999999997</v>
      </c>
      <c r="D179" s="9">
        <v>35</v>
      </c>
      <c r="E179" s="9">
        <v>35</v>
      </c>
      <c r="F179" s="9">
        <v>35</v>
      </c>
      <c r="G179" s="8">
        <f t="shared" si="27"/>
        <v>0.92592592592592604</v>
      </c>
      <c r="H179" s="8">
        <f t="shared" si="28"/>
        <v>0.92592592592592604</v>
      </c>
      <c r="I179" s="8">
        <f t="shared" si="29"/>
        <v>0.92592592592592604</v>
      </c>
      <c r="J179" s="70">
        <f t="shared" si="30"/>
        <v>0</v>
      </c>
      <c r="K179" s="9">
        <v>0</v>
      </c>
      <c r="L179" s="9">
        <v>0</v>
      </c>
      <c r="M179" s="9">
        <v>0</v>
      </c>
    </row>
    <row r="180" spans="1:13" x14ac:dyDescent="0.25">
      <c r="A180" s="66" t="s">
        <v>150</v>
      </c>
      <c r="B180" s="64" t="s">
        <v>139</v>
      </c>
      <c r="C180" s="8">
        <v>63</v>
      </c>
      <c r="D180" s="9">
        <v>158</v>
      </c>
      <c r="E180" s="9">
        <v>158</v>
      </c>
      <c r="F180" s="9">
        <v>158</v>
      </c>
      <c r="G180" s="8">
        <f t="shared" si="27"/>
        <v>2.5079365079365079</v>
      </c>
      <c r="H180" s="8">
        <f t="shared" si="28"/>
        <v>2.5079365079365079</v>
      </c>
      <c r="I180" s="8">
        <f t="shared" si="29"/>
        <v>2.5079365079365079</v>
      </c>
      <c r="J180" s="70">
        <f t="shared" si="30"/>
        <v>6.3291139240506329</v>
      </c>
      <c r="K180" s="9">
        <v>10</v>
      </c>
      <c r="L180" s="9">
        <v>2</v>
      </c>
      <c r="M180" s="9">
        <v>2</v>
      </c>
    </row>
    <row r="181" spans="1:13" x14ac:dyDescent="0.25">
      <c r="A181" s="66" t="s">
        <v>151</v>
      </c>
      <c r="B181" s="67" t="s">
        <v>316</v>
      </c>
      <c r="C181" s="8">
        <v>11.2</v>
      </c>
      <c r="D181" s="9">
        <v>2</v>
      </c>
      <c r="E181" s="9">
        <v>3</v>
      </c>
      <c r="F181" s="9">
        <v>3</v>
      </c>
      <c r="G181" s="8">
        <f t="shared" si="27"/>
        <v>0.17857142857142858</v>
      </c>
      <c r="H181" s="8">
        <f t="shared" si="28"/>
        <v>0.26785714285714285</v>
      </c>
      <c r="I181" s="8">
        <f t="shared" si="29"/>
        <v>0.26785714285714285</v>
      </c>
      <c r="J181" s="70">
        <f t="shared" si="30"/>
        <v>0</v>
      </c>
      <c r="K181" s="9">
        <v>0</v>
      </c>
      <c r="L181" s="9">
        <v>0</v>
      </c>
      <c r="M181" s="9">
        <v>0</v>
      </c>
    </row>
    <row r="182" spans="1:13" ht="26.25" customHeight="1" x14ac:dyDescent="0.25">
      <c r="A182" s="66" t="s">
        <v>219</v>
      </c>
      <c r="B182" s="64" t="s">
        <v>117</v>
      </c>
      <c r="C182" s="8">
        <v>0</v>
      </c>
      <c r="D182" s="9">
        <v>0</v>
      </c>
      <c r="E182" s="9">
        <v>0</v>
      </c>
      <c r="F182" s="9">
        <v>0</v>
      </c>
      <c r="G182" s="8">
        <v>0</v>
      </c>
      <c r="H182" s="8">
        <v>0</v>
      </c>
      <c r="I182" s="8">
        <v>0</v>
      </c>
      <c r="J182" s="70">
        <v>0</v>
      </c>
      <c r="K182" s="9">
        <v>0</v>
      </c>
      <c r="L182" s="9">
        <v>0</v>
      </c>
      <c r="M182" s="9">
        <v>0</v>
      </c>
    </row>
    <row r="183" spans="1:13" s="43" customFormat="1" x14ac:dyDescent="0.25">
      <c r="A183" s="11" t="s">
        <v>221</v>
      </c>
      <c r="B183" s="12" t="s">
        <v>17</v>
      </c>
      <c r="C183" s="13">
        <f>SUM(C184)</f>
        <v>83.5</v>
      </c>
      <c r="D183" s="14">
        <f t="shared" ref="D183:F183" si="31">SUM(D184)</f>
        <v>170</v>
      </c>
      <c r="E183" s="14">
        <f t="shared" si="31"/>
        <v>170</v>
      </c>
      <c r="F183" s="14">
        <f t="shared" si="31"/>
        <v>170</v>
      </c>
      <c r="G183" s="15">
        <f t="shared" ref="G183:G184" si="32">D183/C183</f>
        <v>2.0359281437125749</v>
      </c>
      <c r="H183" s="15">
        <f t="shared" ref="H183:H184" si="33">E183/C183</f>
        <v>2.0359281437125749</v>
      </c>
      <c r="I183" s="15">
        <f t="shared" ref="I183:I184" si="34">F183/C183</f>
        <v>2.0359281437125749</v>
      </c>
      <c r="J183" s="16">
        <f>SUM(J184)</f>
        <v>1.7647058823529411</v>
      </c>
      <c r="K183" s="17">
        <f>SUM(K184)</f>
        <v>3</v>
      </c>
      <c r="L183" s="14">
        <f>SUM(L184)</f>
        <v>0</v>
      </c>
      <c r="M183" s="14">
        <f>SUM(M184)</f>
        <v>0</v>
      </c>
    </row>
    <row r="184" spans="1:13" s="43" customFormat="1" x14ac:dyDescent="0.25">
      <c r="A184" s="18" t="s">
        <v>324</v>
      </c>
      <c r="B184" s="19" t="s">
        <v>313</v>
      </c>
      <c r="C184" s="20">
        <v>83.5</v>
      </c>
      <c r="D184" s="24">
        <v>170</v>
      </c>
      <c r="E184" s="24">
        <v>170</v>
      </c>
      <c r="F184" s="24">
        <v>170</v>
      </c>
      <c r="G184" s="22">
        <f t="shared" si="32"/>
        <v>2.0359281437125749</v>
      </c>
      <c r="H184" s="22">
        <f t="shared" si="33"/>
        <v>2.0359281437125749</v>
      </c>
      <c r="I184" s="22">
        <f t="shared" si="34"/>
        <v>2.0359281437125749</v>
      </c>
      <c r="J184" s="23">
        <f t="shared" ref="J184" si="35">K184*100/F184</f>
        <v>1.7647058823529411</v>
      </c>
      <c r="K184" s="24">
        <v>3</v>
      </c>
      <c r="L184" s="24">
        <v>0</v>
      </c>
      <c r="M184" s="24">
        <v>0</v>
      </c>
    </row>
    <row r="185" spans="1:13" x14ac:dyDescent="0.25">
      <c r="A185" s="4" t="s">
        <v>24</v>
      </c>
      <c r="B185" s="25" t="s">
        <v>12</v>
      </c>
      <c r="C185" s="6">
        <f>SUM(C186:C201)</f>
        <v>212.60000000000002</v>
      </c>
      <c r="D185" s="7">
        <f>SUM(D186:D201)</f>
        <v>231</v>
      </c>
      <c r="E185" s="7">
        <f>SUM(E186:E201)</f>
        <v>234</v>
      </c>
      <c r="F185" s="7">
        <f>SUM(F186:F201)</f>
        <v>238</v>
      </c>
      <c r="G185" s="6">
        <f t="shared" si="27"/>
        <v>1.0865475070555031</v>
      </c>
      <c r="H185" s="6">
        <f t="shared" si="28"/>
        <v>1.1006585136406395</v>
      </c>
      <c r="I185" s="6">
        <f t="shared" si="29"/>
        <v>1.1194731890874881</v>
      </c>
      <c r="J185" s="84">
        <f t="shared" si="30"/>
        <v>3.7815126050420167</v>
      </c>
      <c r="K185" s="7">
        <f>SUM(K186:K201)</f>
        <v>9</v>
      </c>
      <c r="L185" s="7">
        <f>SUM(L186:L201)</f>
        <v>0</v>
      </c>
      <c r="M185" s="7">
        <f>SUM(M186:M201)</f>
        <v>2</v>
      </c>
    </row>
    <row r="186" spans="1:13" x14ac:dyDescent="0.25">
      <c r="A186" s="66">
        <v>1</v>
      </c>
      <c r="B186" s="64" t="s">
        <v>191</v>
      </c>
      <c r="C186" s="65">
        <v>80.599999999999994</v>
      </c>
      <c r="D186" s="9">
        <v>82</v>
      </c>
      <c r="E186" s="9">
        <v>82</v>
      </c>
      <c r="F186" s="9">
        <v>82</v>
      </c>
      <c r="G186" s="8">
        <f t="shared" si="27"/>
        <v>1.0173697270471465</v>
      </c>
      <c r="H186" s="8">
        <f t="shared" si="28"/>
        <v>1.0173697270471465</v>
      </c>
      <c r="I186" s="8">
        <f t="shared" si="29"/>
        <v>1.0173697270471465</v>
      </c>
      <c r="J186" s="70">
        <f t="shared" si="30"/>
        <v>4.8780487804878048</v>
      </c>
      <c r="K186" s="10">
        <v>4</v>
      </c>
      <c r="L186" s="10">
        <v>0</v>
      </c>
      <c r="M186" s="10">
        <v>1</v>
      </c>
    </row>
    <row r="187" spans="1:13" x14ac:dyDescent="0.25">
      <c r="A187" s="66">
        <v>2</v>
      </c>
      <c r="B187" s="64" t="s">
        <v>192</v>
      </c>
      <c r="C187" s="65">
        <v>26.8</v>
      </c>
      <c r="D187" s="9">
        <v>75</v>
      </c>
      <c r="E187" s="9">
        <v>75</v>
      </c>
      <c r="F187" s="9">
        <v>75</v>
      </c>
      <c r="G187" s="8">
        <f t="shared" si="27"/>
        <v>2.7985074626865671</v>
      </c>
      <c r="H187" s="8">
        <f t="shared" si="28"/>
        <v>2.7985074626865671</v>
      </c>
      <c r="I187" s="8">
        <f t="shared" si="29"/>
        <v>2.7985074626865671</v>
      </c>
      <c r="J187" s="70">
        <f t="shared" si="30"/>
        <v>5.333333333333333</v>
      </c>
      <c r="K187" s="10">
        <v>4</v>
      </c>
      <c r="L187" s="10">
        <v>0</v>
      </c>
      <c r="M187" s="10">
        <v>1</v>
      </c>
    </row>
    <row r="188" spans="1:13" x14ac:dyDescent="0.25">
      <c r="A188" s="66">
        <v>3</v>
      </c>
      <c r="B188" s="64" t="s">
        <v>154</v>
      </c>
      <c r="C188" s="8">
        <v>7.5</v>
      </c>
      <c r="D188" s="9">
        <v>15</v>
      </c>
      <c r="E188" s="9">
        <v>16</v>
      </c>
      <c r="F188" s="9">
        <v>18</v>
      </c>
      <c r="G188" s="8">
        <f t="shared" si="27"/>
        <v>2</v>
      </c>
      <c r="H188" s="8">
        <f t="shared" si="28"/>
        <v>2.1333333333333333</v>
      </c>
      <c r="I188" s="8">
        <f t="shared" si="29"/>
        <v>2.4</v>
      </c>
      <c r="J188" s="70">
        <f t="shared" si="30"/>
        <v>0</v>
      </c>
      <c r="K188" s="9">
        <v>0</v>
      </c>
      <c r="L188" s="9">
        <v>0</v>
      </c>
      <c r="M188" s="9">
        <v>0</v>
      </c>
    </row>
    <row r="189" spans="1:13" x14ac:dyDescent="0.25">
      <c r="A189" s="66">
        <v>4</v>
      </c>
      <c r="B189" s="64" t="s">
        <v>216</v>
      </c>
      <c r="C189" s="8">
        <v>11.2</v>
      </c>
      <c r="D189" s="9">
        <v>25</v>
      </c>
      <c r="E189" s="9">
        <v>25</v>
      </c>
      <c r="F189" s="9">
        <v>25</v>
      </c>
      <c r="G189" s="8">
        <f t="shared" si="27"/>
        <v>2.2321428571428572</v>
      </c>
      <c r="H189" s="8">
        <f t="shared" si="28"/>
        <v>2.2321428571428572</v>
      </c>
      <c r="I189" s="8">
        <f t="shared" si="29"/>
        <v>2.2321428571428572</v>
      </c>
      <c r="J189" s="70">
        <f t="shared" si="30"/>
        <v>4</v>
      </c>
      <c r="K189" s="9">
        <v>1</v>
      </c>
      <c r="L189" s="9">
        <v>0</v>
      </c>
      <c r="M189" s="9">
        <v>0</v>
      </c>
    </row>
    <row r="190" spans="1:13" x14ac:dyDescent="0.25">
      <c r="A190" s="66" t="s">
        <v>75</v>
      </c>
      <c r="B190" s="64" t="s">
        <v>153</v>
      </c>
      <c r="C190" s="8">
        <v>0</v>
      </c>
      <c r="D190" s="9">
        <v>0</v>
      </c>
      <c r="E190" s="9">
        <v>0</v>
      </c>
      <c r="F190" s="9">
        <v>0</v>
      </c>
      <c r="G190" s="8">
        <v>0</v>
      </c>
      <c r="H190" s="8">
        <v>0</v>
      </c>
      <c r="I190" s="8">
        <v>0</v>
      </c>
      <c r="J190" s="70">
        <v>0</v>
      </c>
      <c r="K190" s="9">
        <v>0</v>
      </c>
      <c r="L190" s="9">
        <v>0</v>
      </c>
      <c r="M190" s="9">
        <v>0</v>
      </c>
    </row>
    <row r="191" spans="1:13" x14ac:dyDescent="0.25">
      <c r="A191" s="66" t="s">
        <v>76</v>
      </c>
      <c r="B191" s="64" t="s">
        <v>152</v>
      </c>
      <c r="C191" s="8">
        <v>0</v>
      </c>
      <c r="D191" s="9">
        <v>0</v>
      </c>
      <c r="E191" s="9">
        <v>0</v>
      </c>
      <c r="F191" s="9">
        <v>0</v>
      </c>
      <c r="G191" s="8">
        <v>0</v>
      </c>
      <c r="H191" s="8">
        <v>0</v>
      </c>
      <c r="I191" s="8">
        <v>0</v>
      </c>
      <c r="J191" s="70">
        <v>0</v>
      </c>
      <c r="K191" s="9">
        <v>0</v>
      </c>
      <c r="L191" s="9">
        <v>0</v>
      </c>
      <c r="M191" s="9">
        <v>0</v>
      </c>
    </row>
    <row r="192" spans="1:13" x14ac:dyDescent="0.25">
      <c r="A192" s="66" t="s">
        <v>77</v>
      </c>
      <c r="B192" s="64" t="s">
        <v>155</v>
      </c>
      <c r="C192" s="8">
        <v>11</v>
      </c>
      <c r="D192" s="9">
        <v>17</v>
      </c>
      <c r="E192" s="9">
        <v>19</v>
      </c>
      <c r="F192" s="9">
        <v>21</v>
      </c>
      <c r="G192" s="8">
        <f t="shared" ref="G192:G249" si="36">D192/C192</f>
        <v>1.5454545454545454</v>
      </c>
      <c r="H192" s="8">
        <f t="shared" ref="H192:H249" si="37">E192/C192</f>
        <v>1.7272727272727273</v>
      </c>
      <c r="I192" s="8">
        <f t="shared" ref="I192:I249" si="38">F192/C192</f>
        <v>1.9090909090909092</v>
      </c>
      <c r="J192" s="70">
        <f t="shared" ref="J192:J249" si="39">K192*100/F192</f>
        <v>0</v>
      </c>
      <c r="K192" s="9">
        <v>0</v>
      </c>
      <c r="L192" s="9">
        <v>0</v>
      </c>
      <c r="M192" s="9">
        <v>0</v>
      </c>
    </row>
    <row r="193" spans="1:13" x14ac:dyDescent="0.25">
      <c r="A193" s="66" t="s">
        <v>78</v>
      </c>
      <c r="B193" s="64" t="s">
        <v>156</v>
      </c>
      <c r="C193" s="8">
        <v>10</v>
      </c>
      <c r="D193" s="9">
        <v>0</v>
      </c>
      <c r="E193" s="9">
        <v>0</v>
      </c>
      <c r="F193" s="9">
        <v>0</v>
      </c>
      <c r="G193" s="8">
        <f t="shared" si="36"/>
        <v>0</v>
      </c>
      <c r="H193" s="8">
        <f t="shared" si="37"/>
        <v>0</v>
      </c>
      <c r="I193" s="8">
        <f t="shared" si="38"/>
        <v>0</v>
      </c>
      <c r="J193" s="70">
        <v>0</v>
      </c>
      <c r="K193" s="9">
        <v>0</v>
      </c>
      <c r="L193" s="9">
        <v>0</v>
      </c>
      <c r="M193" s="9">
        <v>0</v>
      </c>
    </row>
    <row r="194" spans="1:13" x14ac:dyDescent="0.25">
      <c r="A194" s="66" t="s">
        <v>79</v>
      </c>
      <c r="B194" s="64" t="s">
        <v>157</v>
      </c>
      <c r="C194" s="8">
        <v>8.4</v>
      </c>
      <c r="D194" s="9">
        <v>6</v>
      </c>
      <c r="E194" s="9">
        <v>6</v>
      </c>
      <c r="F194" s="9">
        <v>6</v>
      </c>
      <c r="G194" s="8">
        <f t="shared" si="36"/>
        <v>0.7142857142857143</v>
      </c>
      <c r="H194" s="8">
        <f t="shared" si="37"/>
        <v>0.7142857142857143</v>
      </c>
      <c r="I194" s="8">
        <f t="shared" si="38"/>
        <v>0.7142857142857143</v>
      </c>
      <c r="J194" s="70">
        <f t="shared" si="39"/>
        <v>0</v>
      </c>
      <c r="K194" s="9">
        <v>0</v>
      </c>
      <c r="L194" s="9">
        <v>0</v>
      </c>
      <c r="M194" s="9">
        <v>0</v>
      </c>
    </row>
    <row r="195" spans="1:13" x14ac:dyDescent="0.25">
      <c r="A195" s="66" t="s">
        <v>80</v>
      </c>
      <c r="B195" s="64" t="s">
        <v>158</v>
      </c>
      <c r="C195" s="8">
        <v>0</v>
      </c>
      <c r="D195" s="9">
        <v>0</v>
      </c>
      <c r="E195" s="9">
        <v>0</v>
      </c>
      <c r="F195" s="9">
        <v>0</v>
      </c>
      <c r="G195" s="8">
        <v>0</v>
      </c>
      <c r="H195" s="8">
        <v>0</v>
      </c>
      <c r="I195" s="8">
        <v>0</v>
      </c>
      <c r="J195" s="70">
        <v>0</v>
      </c>
      <c r="K195" s="9">
        <v>0</v>
      </c>
      <c r="L195" s="9">
        <v>0</v>
      </c>
      <c r="M195" s="9">
        <v>0</v>
      </c>
    </row>
    <row r="196" spans="1:13" x14ac:dyDescent="0.25">
      <c r="A196" s="66" t="s">
        <v>81</v>
      </c>
      <c r="B196" s="64" t="s">
        <v>159</v>
      </c>
      <c r="C196" s="8">
        <v>0</v>
      </c>
      <c r="D196" s="9">
        <v>0</v>
      </c>
      <c r="E196" s="9">
        <v>0</v>
      </c>
      <c r="F196" s="9">
        <v>0</v>
      </c>
      <c r="G196" s="8">
        <v>0</v>
      </c>
      <c r="H196" s="8">
        <v>0</v>
      </c>
      <c r="I196" s="8">
        <v>0</v>
      </c>
      <c r="J196" s="70">
        <v>0</v>
      </c>
      <c r="K196" s="9">
        <v>0</v>
      </c>
      <c r="L196" s="9">
        <v>0</v>
      </c>
      <c r="M196" s="9">
        <v>0</v>
      </c>
    </row>
    <row r="197" spans="1:13" x14ac:dyDescent="0.25">
      <c r="A197" s="66" t="s">
        <v>82</v>
      </c>
      <c r="B197" s="64" t="s">
        <v>160</v>
      </c>
      <c r="C197" s="8">
        <v>41.8</v>
      </c>
      <c r="D197" s="9">
        <v>8</v>
      </c>
      <c r="E197" s="9">
        <v>8</v>
      </c>
      <c r="F197" s="9">
        <v>8</v>
      </c>
      <c r="G197" s="8">
        <f t="shared" si="36"/>
        <v>0.19138755980861244</v>
      </c>
      <c r="H197" s="8">
        <f t="shared" si="37"/>
        <v>0.19138755980861244</v>
      </c>
      <c r="I197" s="8">
        <f t="shared" si="38"/>
        <v>0.19138755980861244</v>
      </c>
      <c r="J197" s="70">
        <f t="shared" si="39"/>
        <v>0</v>
      </c>
      <c r="K197" s="9">
        <v>0</v>
      </c>
      <c r="L197" s="9">
        <v>0</v>
      </c>
      <c r="M197" s="9">
        <v>0</v>
      </c>
    </row>
    <row r="198" spans="1:13" x14ac:dyDescent="0.25">
      <c r="A198" s="66" t="s">
        <v>83</v>
      </c>
      <c r="B198" s="64" t="s">
        <v>328</v>
      </c>
      <c r="C198" s="8">
        <v>15.3</v>
      </c>
      <c r="D198" s="9">
        <v>3</v>
      </c>
      <c r="E198" s="9">
        <v>3</v>
      </c>
      <c r="F198" s="9">
        <v>3</v>
      </c>
      <c r="G198" s="8">
        <f t="shared" ref="G198" si="40">D198/C198</f>
        <v>0.19607843137254902</v>
      </c>
      <c r="H198" s="8">
        <f t="shared" ref="H198" si="41">E198/C198</f>
        <v>0.19607843137254902</v>
      </c>
      <c r="I198" s="8">
        <f t="shared" ref="I198" si="42">F198/C198</f>
        <v>0.19607843137254902</v>
      </c>
      <c r="J198" s="70">
        <f t="shared" si="39"/>
        <v>0</v>
      </c>
      <c r="K198" s="9">
        <v>0</v>
      </c>
      <c r="L198" s="9">
        <v>0</v>
      </c>
      <c r="M198" s="9">
        <v>0</v>
      </c>
    </row>
    <row r="199" spans="1:13" x14ac:dyDescent="0.25">
      <c r="A199" s="66" t="s">
        <v>84</v>
      </c>
      <c r="B199" s="64" t="s">
        <v>358</v>
      </c>
      <c r="C199" s="8">
        <v>0</v>
      </c>
      <c r="D199" s="9">
        <v>0</v>
      </c>
      <c r="E199" s="9">
        <v>0</v>
      </c>
      <c r="F199" s="9">
        <v>0</v>
      </c>
      <c r="G199" s="8">
        <v>0</v>
      </c>
      <c r="H199" s="8">
        <v>0</v>
      </c>
      <c r="I199" s="8">
        <v>0</v>
      </c>
      <c r="J199" s="70">
        <v>0</v>
      </c>
      <c r="K199" s="9">
        <v>0</v>
      </c>
      <c r="L199" s="9">
        <v>0</v>
      </c>
      <c r="M199" s="9">
        <v>0</v>
      </c>
    </row>
    <row r="200" spans="1:13" x14ac:dyDescent="0.25">
      <c r="A200" s="66" t="s">
        <v>85</v>
      </c>
      <c r="B200" s="64" t="s">
        <v>297</v>
      </c>
      <c r="C200" s="65">
        <v>0</v>
      </c>
      <c r="D200" s="10">
        <v>0</v>
      </c>
      <c r="E200" s="10">
        <v>0</v>
      </c>
      <c r="F200" s="10">
        <v>0</v>
      </c>
      <c r="G200" s="8">
        <v>0</v>
      </c>
      <c r="H200" s="8">
        <v>0</v>
      </c>
      <c r="I200" s="8">
        <v>0</v>
      </c>
      <c r="J200" s="70">
        <v>0</v>
      </c>
      <c r="K200" s="9">
        <v>0</v>
      </c>
      <c r="L200" s="9">
        <v>0</v>
      </c>
      <c r="M200" s="9">
        <v>0</v>
      </c>
    </row>
    <row r="201" spans="1:13" x14ac:dyDescent="0.25">
      <c r="A201" s="11" t="s">
        <v>86</v>
      </c>
      <c r="B201" s="12" t="s">
        <v>17</v>
      </c>
      <c r="C201" s="13">
        <f>SUM(C202:C206)</f>
        <v>0</v>
      </c>
      <c r="D201" s="14">
        <f>SUM(D202:D206)</f>
        <v>0</v>
      </c>
      <c r="E201" s="14">
        <f>SUM(E202:E206)</f>
        <v>0</v>
      </c>
      <c r="F201" s="14">
        <f>SUM(F202:F206)</f>
        <v>0</v>
      </c>
      <c r="G201" s="15">
        <v>0</v>
      </c>
      <c r="H201" s="15">
        <v>0</v>
      </c>
      <c r="I201" s="15">
        <v>0</v>
      </c>
      <c r="J201" s="16">
        <v>0</v>
      </c>
      <c r="K201" s="14">
        <f>SUM(K202:K206)</f>
        <v>0</v>
      </c>
      <c r="L201" s="14">
        <f>SUM(L202:L206)</f>
        <v>0</v>
      </c>
      <c r="M201" s="14">
        <f>SUM(M202:M206)</f>
        <v>0</v>
      </c>
    </row>
    <row r="202" spans="1:13" x14ac:dyDescent="0.25">
      <c r="A202" s="18" t="s">
        <v>359</v>
      </c>
      <c r="B202" s="19" t="s">
        <v>257</v>
      </c>
      <c r="C202" s="20">
        <v>0</v>
      </c>
      <c r="D202" s="21">
        <v>0</v>
      </c>
      <c r="E202" s="21">
        <v>0</v>
      </c>
      <c r="F202" s="21">
        <v>0</v>
      </c>
      <c r="G202" s="22">
        <v>0</v>
      </c>
      <c r="H202" s="22">
        <v>0</v>
      </c>
      <c r="I202" s="22">
        <v>0</v>
      </c>
      <c r="J202" s="23">
        <v>0</v>
      </c>
      <c r="K202" s="21">
        <v>0</v>
      </c>
      <c r="L202" s="21">
        <v>0</v>
      </c>
      <c r="M202" s="21">
        <v>0</v>
      </c>
    </row>
    <row r="203" spans="1:13" x14ac:dyDescent="0.25">
      <c r="A203" s="18" t="s">
        <v>360</v>
      </c>
      <c r="B203" s="19" t="s">
        <v>232</v>
      </c>
      <c r="C203" s="20">
        <v>0</v>
      </c>
      <c r="D203" s="21">
        <v>0</v>
      </c>
      <c r="E203" s="21">
        <v>0</v>
      </c>
      <c r="F203" s="21">
        <v>0</v>
      </c>
      <c r="G203" s="22">
        <v>0</v>
      </c>
      <c r="H203" s="22">
        <v>0</v>
      </c>
      <c r="I203" s="22">
        <v>0</v>
      </c>
      <c r="J203" s="23">
        <v>0</v>
      </c>
      <c r="K203" s="21">
        <v>0</v>
      </c>
      <c r="L203" s="21">
        <v>0</v>
      </c>
      <c r="M203" s="21">
        <v>0</v>
      </c>
    </row>
    <row r="204" spans="1:13" x14ac:dyDescent="0.25">
      <c r="A204" s="18" t="s">
        <v>361</v>
      </c>
      <c r="B204" s="19" t="s">
        <v>258</v>
      </c>
      <c r="C204" s="20">
        <v>0</v>
      </c>
      <c r="D204" s="21">
        <v>0</v>
      </c>
      <c r="E204" s="21">
        <v>0</v>
      </c>
      <c r="F204" s="21">
        <v>0</v>
      </c>
      <c r="G204" s="22">
        <v>0</v>
      </c>
      <c r="H204" s="22">
        <v>0</v>
      </c>
      <c r="I204" s="22">
        <v>0</v>
      </c>
      <c r="J204" s="23">
        <v>0</v>
      </c>
      <c r="K204" s="21">
        <v>0</v>
      </c>
      <c r="L204" s="21">
        <v>0</v>
      </c>
      <c r="M204" s="21">
        <v>0</v>
      </c>
    </row>
    <row r="205" spans="1:13" x14ac:dyDescent="0.25">
      <c r="A205" s="18" t="s">
        <v>362</v>
      </c>
      <c r="B205" s="19" t="s">
        <v>259</v>
      </c>
      <c r="C205" s="20">
        <v>0</v>
      </c>
      <c r="D205" s="21">
        <v>0</v>
      </c>
      <c r="E205" s="21">
        <v>0</v>
      </c>
      <c r="F205" s="21">
        <v>0</v>
      </c>
      <c r="G205" s="22">
        <v>0</v>
      </c>
      <c r="H205" s="22">
        <v>0</v>
      </c>
      <c r="I205" s="22">
        <v>0</v>
      </c>
      <c r="J205" s="23">
        <v>0</v>
      </c>
      <c r="K205" s="21">
        <v>0</v>
      </c>
      <c r="L205" s="21">
        <v>0</v>
      </c>
      <c r="M205" s="21">
        <v>0</v>
      </c>
    </row>
    <row r="206" spans="1:13" x14ac:dyDescent="0.25">
      <c r="A206" s="18" t="s">
        <v>363</v>
      </c>
      <c r="B206" s="19" t="s">
        <v>260</v>
      </c>
      <c r="C206" s="20">
        <v>0</v>
      </c>
      <c r="D206" s="21">
        <v>0</v>
      </c>
      <c r="E206" s="21">
        <v>0</v>
      </c>
      <c r="F206" s="21">
        <v>0</v>
      </c>
      <c r="G206" s="22">
        <v>0</v>
      </c>
      <c r="H206" s="22">
        <v>0</v>
      </c>
      <c r="I206" s="22">
        <v>0</v>
      </c>
      <c r="J206" s="23">
        <v>0</v>
      </c>
      <c r="K206" s="21">
        <v>0</v>
      </c>
      <c r="L206" s="21">
        <v>0</v>
      </c>
      <c r="M206" s="21">
        <v>0</v>
      </c>
    </row>
    <row r="207" spans="1:13" x14ac:dyDescent="0.25">
      <c r="A207" s="4" t="s">
        <v>25</v>
      </c>
      <c r="B207" s="25" t="s">
        <v>13</v>
      </c>
      <c r="C207" s="26">
        <f>SUM(C208:C215)</f>
        <v>115.91</v>
      </c>
      <c r="D207" s="27">
        <f>SUM(D208:D215)</f>
        <v>62</v>
      </c>
      <c r="E207" s="27">
        <f>SUM(E208:E215)</f>
        <v>62</v>
      </c>
      <c r="F207" s="27">
        <f>SUM(F208:F215)</f>
        <v>61</v>
      </c>
      <c r="G207" s="6">
        <f t="shared" si="36"/>
        <v>0.5348977655077215</v>
      </c>
      <c r="H207" s="6">
        <f t="shared" si="37"/>
        <v>0.5348977655077215</v>
      </c>
      <c r="I207" s="6">
        <f t="shared" si="38"/>
        <v>0.52627038219308087</v>
      </c>
      <c r="J207" s="84">
        <f t="shared" si="39"/>
        <v>0</v>
      </c>
      <c r="K207" s="7">
        <f>SUM(K208:K215)</f>
        <v>0</v>
      </c>
      <c r="L207" s="7">
        <f>SUM(L208:L215)</f>
        <v>0</v>
      </c>
      <c r="M207" s="7">
        <f>SUM(M208:M215)</f>
        <v>0</v>
      </c>
    </row>
    <row r="208" spans="1:13" ht="29.25" customHeight="1" x14ac:dyDescent="0.25">
      <c r="A208" s="10">
        <v>1</v>
      </c>
      <c r="B208" s="64" t="s">
        <v>315</v>
      </c>
      <c r="C208" s="65">
        <v>18.05</v>
      </c>
      <c r="D208" s="10">
        <v>10</v>
      </c>
      <c r="E208" s="10">
        <v>10</v>
      </c>
      <c r="F208" s="10">
        <v>10</v>
      </c>
      <c r="G208" s="8">
        <f t="shared" si="36"/>
        <v>0.55401662049861489</v>
      </c>
      <c r="H208" s="8">
        <f t="shared" si="37"/>
        <v>0.55401662049861489</v>
      </c>
      <c r="I208" s="8">
        <f t="shared" si="38"/>
        <v>0.55401662049861489</v>
      </c>
      <c r="J208" s="70">
        <f t="shared" si="39"/>
        <v>0</v>
      </c>
      <c r="K208" s="10">
        <v>0</v>
      </c>
      <c r="L208" s="10">
        <v>0</v>
      </c>
      <c r="M208" s="10">
        <v>0</v>
      </c>
    </row>
    <row r="209" spans="1:13" x14ac:dyDescent="0.25">
      <c r="A209" s="10">
        <v>2</v>
      </c>
      <c r="B209" s="64" t="s">
        <v>183</v>
      </c>
      <c r="C209" s="65">
        <v>16.5</v>
      </c>
      <c r="D209" s="10">
        <v>5</v>
      </c>
      <c r="E209" s="10">
        <v>5</v>
      </c>
      <c r="F209" s="10">
        <v>5</v>
      </c>
      <c r="G209" s="8">
        <f t="shared" si="36"/>
        <v>0.30303030303030304</v>
      </c>
      <c r="H209" s="8">
        <f t="shared" si="37"/>
        <v>0.30303030303030304</v>
      </c>
      <c r="I209" s="8">
        <f t="shared" si="38"/>
        <v>0.30303030303030304</v>
      </c>
      <c r="J209" s="70">
        <f t="shared" si="39"/>
        <v>0</v>
      </c>
      <c r="K209" s="10">
        <v>0</v>
      </c>
      <c r="L209" s="10">
        <v>0</v>
      </c>
      <c r="M209" s="10">
        <v>0</v>
      </c>
    </row>
    <row r="210" spans="1:13" x14ac:dyDescent="0.25">
      <c r="A210" s="10">
        <v>3</v>
      </c>
      <c r="B210" s="64" t="s">
        <v>184</v>
      </c>
      <c r="C210" s="65">
        <v>10.33</v>
      </c>
      <c r="D210" s="10">
        <v>5</v>
      </c>
      <c r="E210" s="10">
        <v>5</v>
      </c>
      <c r="F210" s="10">
        <v>5</v>
      </c>
      <c r="G210" s="8">
        <f t="shared" si="36"/>
        <v>0.48402710551790901</v>
      </c>
      <c r="H210" s="8">
        <f t="shared" si="37"/>
        <v>0.48402710551790901</v>
      </c>
      <c r="I210" s="8">
        <f t="shared" si="38"/>
        <v>0.48402710551790901</v>
      </c>
      <c r="J210" s="70">
        <f t="shared" si="39"/>
        <v>0</v>
      </c>
      <c r="K210" s="10">
        <v>0</v>
      </c>
      <c r="L210" s="10">
        <v>0</v>
      </c>
      <c r="M210" s="10">
        <v>0</v>
      </c>
    </row>
    <row r="211" spans="1:13" x14ac:dyDescent="0.25">
      <c r="A211" s="10">
        <v>4</v>
      </c>
      <c r="B211" s="64" t="s">
        <v>185</v>
      </c>
      <c r="C211" s="65">
        <v>4.12</v>
      </c>
      <c r="D211" s="10">
        <v>0</v>
      </c>
      <c r="E211" s="10">
        <v>0</v>
      </c>
      <c r="F211" s="10">
        <v>0</v>
      </c>
      <c r="G211" s="8">
        <f t="shared" si="36"/>
        <v>0</v>
      </c>
      <c r="H211" s="8">
        <f t="shared" si="37"/>
        <v>0</v>
      </c>
      <c r="I211" s="8">
        <f t="shared" si="38"/>
        <v>0</v>
      </c>
      <c r="J211" s="70">
        <v>0</v>
      </c>
      <c r="K211" s="9">
        <v>0</v>
      </c>
      <c r="L211" s="9">
        <v>0</v>
      </c>
      <c r="M211" s="9">
        <v>0</v>
      </c>
    </row>
    <row r="212" spans="1:13" x14ac:dyDescent="0.25">
      <c r="A212" s="10">
        <v>5</v>
      </c>
      <c r="B212" s="64" t="s">
        <v>186</v>
      </c>
      <c r="C212" s="65">
        <v>31.6</v>
      </c>
      <c r="D212" s="10">
        <v>0</v>
      </c>
      <c r="E212" s="10">
        <v>0</v>
      </c>
      <c r="F212" s="10">
        <v>0</v>
      </c>
      <c r="G212" s="8">
        <f t="shared" si="36"/>
        <v>0</v>
      </c>
      <c r="H212" s="8">
        <f t="shared" si="37"/>
        <v>0</v>
      </c>
      <c r="I212" s="8">
        <f t="shared" si="38"/>
        <v>0</v>
      </c>
      <c r="J212" s="70">
        <v>0</v>
      </c>
      <c r="K212" s="9">
        <v>0</v>
      </c>
      <c r="L212" s="9">
        <v>0</v>
      </c>
      <c r="M212" s="9">
        <v>0</v>
      </c>
    </row>
    <row r="213" spans="1:13" s="61" customFormat="1" x14ac:dyDescent="0.25">
      <c r="A213" s="10">
        <v>6</v>
      </c>
      <c r="B213" s="64" t="s">
        <v>187</v>
      </c>
      <c r="C213" s="65">
        <v>14.61</v>
      </c>
      <c r="D213" s="10">
        <v>2</v>
      </c>
      <c r="E213" s="10">
        <v>2</v>
      </c>
      <c r="F213" s="10">
        <v>2</v>
      </c>
      <c r="G213" s="8">
        <f t="shared" si="36"/>
        <v>0.13689253935660506</v>
      </c>
      <c r="H213" s="8">
        <f t="shared" si="37"/>
        <v>0.13689253935660506</v>
      </c>
      <c r="I213" s="8">
        <f t="shared" si="38"/>
        <v>0.13689253935660506</v>
      </c>
      <c r="J213" s="70">
        <f t="shared" si="39"/>
        <v>0</v>
      </c>
      <c r="K213" s="10">
        <v>0</v>
      </c>
      <c r="L213" s="10">
        <v>0</v>
      </c>
      <c r="M213" s="10">
        <v>0</v>
      </c>
    </row>
    <row r="214" spans="1:13" x14ac:dyDescent="0.25">
      <c r="A214" s="10">
        <v>7</v>
      </c>
      <c r="B214" s="64" t="s">
        <v>303</v>
      </c>
      <c r="C214" s="65">
        <v>20.6</v>
      </c>
      <c r="D214" s="10">
        <v>40</v>
      </c>
      <c r="E214" s="10">
        <v>40</v>
      </c>
      <c r="F214" s="10">
        <v>39</v>
      </c>
      <c r="G214" s="8">
        <f t="shared" si="36"/>
        <v>1.9417475728155338</v>
      </c>
      <c r="H214" s="8">
        <f t="shared" si="37"/>
        <v>1.9417475728155338</v>
      </c>
      <c r="I214" s="8">
        <f t="shared" si="38"/>
        <v>1.8932038834951455</v>
      </c>
      <c r="J214" s="70">
        <f t="shared" si="39"/>
        <v>0</v>
      </c>
      <c r="K214" s="9">
        <v>0</v>
      </c>
      <c r="L214" s="9">
        <v>0</v>
      </c>
      <c r="M214" s="9">
        <v>0</v>
      </c>
    </row>
    <row r="215" spans="1:13" x14ac:dyDescent="0.25">
      <c r="A215" s="11" t="s">
        <v>78</v>
      </c>
      <c r="B215" s="12" t="s">
        <v>17</v>
      </c>
      <c r="C215" s="13">
        <f>SUM(C216:C218)</f>
        <v>0.1</v>
      </c>
      <c r="D215" s="14">
        <f>SUM(D216:D218)</f>
        <v>0</v>
      </c>
      <c r="E215" s="14">
        <f>SUM(E216:E218)</f>
        <v>0</v>
      </c>
      <c r="F215" s="14">
        <f>SUM(F216:F218)</f>
        <v>0</v>
      </c>
      <c r="G215" s="15">
        <v>0</v>
      </c>
      <c r="H215" s="15">
        <v>0</v>
      </c>
      <c r="I215" s="15">
        <v>0</v>
      </c>
      <c r="J215" s="16">
        <v>0</v>
      </c>
      <c r="K215" s="14">
        <f>SUM(K216:K218)</f>
        <v>0</v>
      </c>
      <c r="L215" s="14">
        <f>SUM(L216:L218)</f>
        <v>0</v>
      </c>
      <c r="M215" s="14">
        <f>SUM(M216:M218)</f>
        <v>0</v>
      </c>
    </row>
    <row r="216" spans="1:13" x14ac:dyDescent="0.25">
      <c r="A216" s="18" t="s">
        <v>330</v>
      </c>
      <c r="B216" s="19" t="s">
        <v>255</v>
      </c>
      <c r="C216" s="20">
        <v>0</v>
      </c>
      <c r="D216" s="21">
        <v>0</v>
      </c>
      <c r="E216" s="21">
        <v>0</v>
      </c>
      <c r="F216" s="21">
        <v>0</v>
      </c>
      <c r="G216" s="22">
        <v>0</v>
      </c>
      <c r="H216" s="22">
        <v>0</v>
      </c>
      <c r="I216" s="22">
        <v>0</v>
      </c>
      <c r="J216" s="23">
        <v>0</v>
      </c>
      <c r="K216" s="21">
        <v>0</v>
      </c>
      <c r="L216" s="21">
        <v>0</v>
      </c>
      <c r="M216" s="21">
        <v>0</v>
      </c>
    </row>
    <row r="217" spans="1:13" x14ac:dyDescent="0.25">
      <c r="A217" s="18" t="s">
        <v>331</v>
      </c>
      <c r="B217" s="19" t="s">
        <v>256</v>
      </c>
      <c r="C217" s="20">
        <v>0</v>
      </c>
      <c r="D217" s="21">
        <v>0</v>
      </c>
      <c r="E217" s="21">
        <v>0</v>
      </c>
      <c r="F217" s="21">
        <v>0</v>
      </c>
      <c r="G217" s="22">
        <v>0</v>
      </c>
      <c r="H217" s="22">
        <v>0</v>
      </c>
      <c r="I217" s="22">
        <v>0</v>
      </c>
      <c r="J217" s="23">
        <v>0</v>
      </c>
      <c r="K217" s="21">
        <v>0</v>
      </c>
      <c r="L217" s="21">
        <v>0</v>
      </c>
      <c r="M217" s="21">
        <v>0</v>
      </c>
    </row>
    <row r="218" spans="1:13" x14ac:dyDescent="0.25">
      <c r="A218" s="18" t="s">
        <v>332</v>
      </c>
      <c r="B218" s="19" t="s">
        <v>329</v>
      </c>
      <c r="C218" s="20">
        <v>0.1</v>
      </c>
      <c r="D218" s="21">
        <v>0</v>
      </c>
      <c r="E218" s="21">
        <v>0</v>
      </c>
      <c r="F218" s="21">
        <v>0</v>
      </c>
      <c r="G218" s="22">
        <v>0</v>
      </c>
      <c r="H218" s="22">
        <v>0</v>
      </c>
      <c r="I218" s="22">
        <v>0</v>
      </c>
      <c r="J218" s="23">
        <v>0</v>
      </c>
      <c r="K218" s="21">
        <v>0</v>
      </c>
      <c r="L218" s="21">
        <v>0</v>
      </c>
      <c r="M218" s="21">
        <v>0</v>
      </c>
    </row>
    <row r="219" spans="1:13" x14ac:dyDescent="0.25">
      <c r="A219" s="4" t="s">
        <v>26</v>
      </c>
      <c r="B219" s="5" t="s">
        <v>14</v>
      </c>
      <c r="C219" s="6">
        <f>SUM(C220:C225)</f>
        <v>295.92</v>
      </c>
      <c r="D219" s="7">
        <f>SUM(D220:D225)</f>
        <v>892</v>
      </c>
      <c r="E219" s="7">
        <f>SUM(E220:E225)</f>
        <v>935</v>
      </c>
      <c r="F219" s="7">
        <f>SUM(F220:F225)</f>
        <v>965</v>
      </c>
      <c r="G219" s="6">
        <f t="shared" si="36"/>
        <v>3.0143281968099487</v>
      </c>
      <c r="H219" s="6">
        <f t="shared" si="37"/>
        <v>3.1596377399297104</v>
      </c>
      <c r="I219" s="6">
        <f t="shared" si="38"/>
        <v>3.261016490943498</v>
      </c>
      <c r="J219" s="84">
        <f t="shared" si="39"/>
        <v>1.7616580310880829</v>
      </c>
      <c r="K219" s="7">
        <f>SUM(K220:K225)</f>
        <v>17</v>
      </c>
      <c r="L219" s="7">
        <f>SUM(L220:L225)</f>
        <v>0</v>
      </c>
      <c r="M219" s="7">
        <f>SUM(M220:M225)</f>
        <v>4</v>
      </c>
    </row>
    <row r="220" spans="1:13" x14ac:dyDescent="0.25">
      <c r="A220" s="10">
        <v>1</v>
      </c>
      <c r="B220" s="64" t="s">
        <v>349</v>
      </c>
      <c r="C220" s="8">
        <v>10.199999999999999</v>
      </c>
      <c r="D220" s="9">
        <v>10</v>
      </c>
      <c r="E220" s="9">
        <v>53</v>
      </c>
      <c r="F220" s="9">
        <v>53</v>
      </c>
      <c r="G220" s="8">
        <f t="shared" si="36"/>
        <v>0.98039215686274517</v>
      </c>
      <c r="H220" s="8">
        <f t="shared" si="37"/>
        <v>5.1960784313725492</v>
      </c>
      <c r="I220" s="8">
        <f t="shared" si="38"/>
        <v>5.1960784313725492</v>
      </c>
      <c r="J220" s="70">
        <f t="shared" si="39"/>
        <v>0</v>
      </c>
      <c r="K220" s="9">
        <v>0</v>
      </c>
      <c r="L220" s="9">
        <v>0</v>
      </c>
      <c r="M220" s="9">
        <v>0</v>
      </c>
    </row>
    <row r="221" spans="1:13" x14ac:dyDescent="0.25">
      <c r="A221" s="10">
        <v>2</v>
      </c>
      <c r="B221" s="64" t="s">
        <v>298</v>
      </c>
      <c r="C221" s="8">
        <v>175</v>
      </c>
      <c r="D221" s="9">
        <v>875</v>
      </c>
      <c r="E221" s="9">
        <v>875</v>
      </c>
      <c r="F221" s="9">
        <v>890</v>
      </c>
      <c r="G221" s="8">
        <f t="shared" ref="G221" si="43">D221/C221</f>
        <v>5</v>
      </c>
      <c r="H221" s="8">
        <f t="shared" ref="H221" si="44">E221/C221</f>
        <v>5</v>
      </c>
      <c r="I221" s="8">
        <f t="shared" ref="I221" si="45">F221/C221</f>
        <v>5.0857142857142854</v>
      </c>
      <c r="J221" s="70">
        <f t="shared" ref="J221" si="46">K221*100/F221</f>
        <v>1.9101123595505618</v>
      </c>
      <c r="K221" s="9">
        <v>17</v>
      </c>
      <c r="L221" s="9">
        <v>0</v>
      </c>
      <c r="M221" s="9">
        <v>4</v>
      </c>
    </row>
    <row r="222" spans="1:13" x14ac:dyDescent="0.25">
      <c r="A222" s="10">
        <v>3</v>
      </c>
      <c r="B222" s="64" t="s">
        <v>357</v>
      </c>
      <c r="C222" s="8">
        <v>70.3</v>
      </c>
      <c r="D222" s="9">
        <v>0</v>
      </c>
      <c r="E222" s="9">
        <v>0</v>
      </c>
      <c r="F222" s="9">
        <v>15</v>
      </c>
      <c r="G222" s="8">
        <f t="shared" ref="G222" si="47">D222/C222</f>
        <v>0</v>
      </c>
      <c r="H222" s="8">
        <f t="shared" ref="H222" si="48">E222/C222</f>
        <v>0</v>
      </c>
      <c r="I222" s="8">
        <f t="shared" ref="I222" si="49">F222/C222</f>
        <v>0.21337126600284495</v>
      </c>
      <c r="J222" s="70">
        <f t="shared" ref="J222" si="50">K222*100/F222</f>
        <v>0</v>
      </c>
      <c r="K222" s="9">
        <v>0</v>
      </c>
      <c r="L222" s="9">
        <v>0</v>
      </c>
      <c r="M222" s="9">
        <v>0</v>
      </c>
    </row>
    <row r="223" spans="1:13" x14ac:dyDescent="0.25">
      <c r="A223" s="10">
        <v>4</v>
      </c>
      <c r="B223" s="64" t="s">
        <v>333</v>
      </c>
      <c r="C223" s="8">
        <v>0</v>
      </c>
      <c r="D223" s="9">
        <v>0</v>
      </c>
      <c r="E223" s="9">
        <v>0</v>
      </c>
      <c r="F223" s="9">
        <v>0</v>
      </c>
      <c r="G223" s="8">
        <v>0</v>
      </c>
      <c r="H223" s="8">
        <v>0</v>
      </c>
      <c r="I223" s="8">
        <v>0</v>
      </c>
      <c r="J223" s="70">
        <v>0</v>
      </c>
      <c r="K223" s="9">
        <v>0</v>
      </c>
      <c r="L223" s="9">
        <v>0</v>
      </c>
      <c r="M223" s="9">
        <v>0</v>
      </c>
    </row>
    <row r="224" spans="1:13" x14ac:dyDescent="0.25">
      <c r="A224" s="10">
        <v>5</v>
      </c>
      <c r="B224" s="64" t="s">
        <v>182</v>
      </c>
      <c r="C224" s="8">
        <v>7</v>
      </c>
      <c r="D224" s="9">
        <v>7</v>
      </c>
      <c r="E224" s="9">
        <v>7</v>
      </c>
      <c r="F224" s="9">
        <v>7</v>
      </c>
      <c r="G224" s="8">
        <f t="shared" si="36"/>
        <v>1</v>
      </c>
      <c r="H224" s="8">
        <f t="shared" si="37"/>
        <v>1</v>
      </c>
      <c r="I224" s="8">
        <f t="shared" si="38"/>
        <v>1</v>
      </c>
      <c r="J224" s="70">
        <f t="shared" si="39"/>
        <v>0</v>
      </c>
      <c r="K224" s="9">
        <v>0</v>
      </c>
      <c r="L224" s="9">
        <v>0</v>
      </c>
      <c r="M224" s="9">
        <v>0</v>
      </c>
    </row>
    <row r="225" spans="1:13" x14ac:dyDescent="0.25">
      <c r="A225" s="11" t="s">
        <v>76</v>
      </c>
      <c r="B225" s="12" t="s">
        <v>17</v>
      </c>
      <c r="C225" s="13">
        <f>SUM(C226:C239)</f>
        <v>33.42</v>
      </c>
      <c r="D225" s="14">
        <f>SUM(D226:D239)</f>
        <v>0</v>
      </c>
      <c r="E225" s="14">
        <f>SUM(E226:E239)</f>
        <v>0</v>
      </c>
      <c r="F225" s="14">
        <f>SUM(F226:F239)</f>
        <v>0</v>
      </c>
      <c r="G225" s="15">
        <v>0</v>
      </c>
      <c r="H225" s="15">
        <v>0</v>
      </c>
      <c r="I225" s="15">
        <v>0</v>
      </c>
      <c r="J225" s="16">
        <v>0</v>
      </c>
      <c r="K225" s="14">
        <f>SUM(K226:K239)</f>
        <v>0</v>
      </c>
      <c r="L225" s="14">
        <f>SUM(L226:L239)</f>
        <v>0</v>
      </c>
      <c r="M225" s="14">
        <f>SUM(M226:M239)</f>
        <v>0</v>
      </c>
    </row>
    <row r="226" spans="1:13" x14ac:dyDescent="0.25">
      <c r="A226" s="18" t="s">
        <v>335</v>
      </c>
      <c r="B226" s="19" t="s">
        <v>233</v>
      </c>
      <c r="C226" s="22">
        <v>0</v>
      </c>
      <c r="D226" s="24">
        <v>0</v>
      </c>
      <c r="E226" s="24">
        <v>0</v>
      </c>
      <c r="F226" s="24">
        <v>0</v>
      </c>
      <c r="G226" s="22">
        <v>0</v>
      </c>
      <c r="H226" s="22">
        <v>0</v>
      </c>
      <c r="I226" s="22">
        <v>0</v>
      </c>
      <c r="J226" s="23">
        <v>0</v>
      </c>
      <c r="K226" s="24">
        <v>0</v>
      </c>
      <c r="L226" s="24">
        <v>0</v>
      </c>
      <c r="M226" s="24">
        <v>0</v>
      </c>
    </row>
    <row r="227" spans="1:13" x14ac:dyDescent="0.25">
      <c r="A227" s="18" t="s">
        <v>336</v>
      </c>
      <c r="B227" s="19" t="s">
        <v>237</v>
      </c>
      <c r="C227" s="22">
        <v>0</v>
      </c>
      <c r="D227" s="24">
        <v>0</v>
      </c>
      <c r="E227" s="24">
        <v>0</v>
      </c>
      <c r="F227" s="24">
        <v>0</v>
      </c>
      <c r="G227" s="22">
        <v>0</v>
      </c>
      <c r="H227" s="22">
        <v>0</v>
      </c>
      <c r="I227" s="22">
        <v>0</v>
      </c>
      <c r="J227" s="23">
        <v>0</v>
      </c>
      <c r="K227" s="24">
        <v>0</v>
      </c>
      <c r="L227" s="24">
        <v>0</v>
      </c>
      <c r="M227" s="24">
        <v>0</v>
      </c>
    </row>
    <row r="228" spans="1:13" x14ac:dyDescent="0.25">
      <c r="A228" s="18" t="s">
        <v>337</v>
      </c>
      <c r="B228" s="19" t="s">
        <v>250</v>
      </c>
      <c r="C228" s="22">
        <v>0</v>
      </c>
      <c r="D228" s="24">
        <v>0</v>
      </c>
      <c r="E228" s="24">
        <v>0</v>
      </c>
      <c r="F228" s="24">
        <v>0</v>
      </c>
      <c r="G228" s="22">
        <v>0</v>
      </c>
      <c r="H228" s="22">
        <v>0</v>
      </c>
      <c r="I228" s="22">
        <v>0</v>
      </c>
      <c r="J228" s="23">
        <v>0</v>
      </c>
      <c r="K228" s="24">
        <v>0</v>
      </c>
      <c r="L228" s="24">
        <v>0</v>
      </c>
      <c r="M228" s="24">
        <v>0</v>
      </c>
    </row>
    <row r="229" spans="1:13" x14ac:dyDescent="0.25">
      <c r="A229" s="18" t="s">
        <v>338</v>
      </c>
      <c r="B229" s="19" t="s">
        <v>214</v>
      </c>
      <c r="C229" s="22">
        <v>0</v>
      </c>
      <c r="D229" s="24">
        <v>0</v>
      </c>
      <c r="E229" s="24">
        <v>0</v>
      </c>
      <c r="F229" s="24">
        <v>0</v>
      </c>
      <c r="G229" s="22">
        <v>0</v>
      </c>
      <c r="H229" s="22">
        <v>0</v>
      </c>
      <c r="I229" s="22">
        <v>0</v>
      </c>
      <c r="J229" s="23">
        <v>0</v>
      </c>
      <c r="K229" s="24">
        <v>0</v>
      </c>
      <c r="L229" s="24">
        <v>0</v>
      </c>
      <c r="M229" s="24">
        <v>0</v>
      </c>
    </row>
    <row r="230" spans="1:13" x14ac:dyDescent="0.25">
      <c r="A230" s="18" t="s">
        <v>339</v>
      </c>
      <c r="B230" s="19" t="s">
        <v>251</v>
      </c>
      <c r="C230" s="22">
        <v>0</v>
      </c>
      <c r="D230" s="24">
        <v>0</v>
      </c>
      <c r="E230" s="24">
        <v>0</v>
      </c>
      <c r="F230" s="24">
        <v>0</v>
      </c>
      <c r="G230" s="22">
        <v>0</v>
      </c>
      <c r="H230" s="22">
        <v>0</v>
      </c>
      <c r="I230" s="22">
        <v>0</v>
      </c>
      <c r="J230" s="23">
        <v>0</v>
      </c>
      <c r="K230" s="24">
        <v>0</v>
      </c>
      <c r="L230" s="24">
        <v>0</v>
      </c>
      <c r="M230" s="24">
        <v>0</v>
      </c>
    </row>
    <row r="231" spans="1:13" x14ac:dyDescent="0.25">
      <c r="A231" s="18" t="s">
        <v>340</v>
      </c>
      <c r="B231" s="19" t="s">
        <v>238</v>
      </c>
      <c r="C231" s="22">
        <v>0</v>
      </c>
      <c r="D231" s="24">
        <v>0</v>
      </c>
      <c r="E231" s="24">
        <v>0</v>
      </c>
      <c r="F231" s="24">
        <v>0</v>
      </c>
      <c r="G231" s="22">
        <v>0</v>
      </c>
      <c r="H231" s="22">
        <v>0</v>
      </c>
      <c r="I231" s="22">
        <v>0</v>
      </c>
      <c r="J231" s="23">
        <v>0</v>
      </c>
      <c r="K231" s="24">
        <v>0</v>
      </c>
      <c r="L231" s="24">
        <v>0</v>
      </c>
      <c r="M231" s="24">
        <v>0</v>
      </c>
    </row>
    <row r="232" spans="1:13" x14ac:dyDescent="0.25">
      <c r="A232" s="18" t="s">
        <v>341</v>
      </c>
      <c r="B232" s="19" t="s">
        <v>181</v>
      </c>
      <c r="C232" s="22">
        <v>0</v>
      </c>
      <c r="D232" s="24">
        <v>0</v>
      </c>
      <c r="E232" s="24">
        <v>0</v>
      </c>
      <c r="F232" s="24">
        <v>0</v>
      </c>
      <c r="G232" s="22">
        <v>0</v>
      </c>
      <c r="H232" s="22">
        <v>0</v>
      </c>
      <c r="I232" s="22">
        <v>0</v>
      </c>
      <c r="J232" s="23">
        <v>0</v>
      </c>
      <c r="K232" s="24">
        <v>0</v>
      </c>
      <c r="L232" s="24">
        <v>0</v>
      </c>
      <c r="M232" s="24">
        <v>0</v>
      </c>
    </row>
    <row r="233" spans="1:13" x14ac:dyDescent="0.25">
      <c r="A233" s="18" t="s">
        <v>342</v>
      </c>
      <c r="B233" s="19" t="s">
        <v>234</v>
      </c>
      <c r="C233" s="22">
        <v>0</v>
      </c>
      <c r="D233" s="24">
        <v>0</v>
      </c>
      <c r="E233" s="24">
        <v>0</v>
      </c>
      <c r="F233" s="24">
        <v>0</v>
      </c>
      <c r="G233" s="22">
        <v>0</v>
      </c>
      <c r="H233" s="22">
        <v>0</v>
      </c>
      <c r="I233" s="22">
        <v>0</v>
      </c>
      <c r="J233" s="23">
        <v>0</v>
      </c>
      <c r="K233" s="24">
        <v>0</v>
      </c>
      <c r="L233" s="24">
        <v>0</v>
      </c>
      <c r="M233" s="24">
        <v>0</v>
      </c>
    </row>
    <row r="234" spans="1:13" x14ac:dyDescent="0.25">
      <c r="A234" s="18" t="s">
        <v>343</v>
      </c>
      <c r="B234" s="19" t="s">
        <v>235</v>
      </c>
      <c r="C234" s="22">
        <v>0</v>
      </c>
      <c r="D234" s="24">
        <v>0</v>
      </c>
      <c r="E234" s="24">
        <v>0</v>
      </c>
      <c r="F234" s="24">
        <v>0</v>
      </c>
      <c r="G234" s="22">
        <v>0</v>
      </c>
      <c r="H234" s="22">
        <v>0</v>
      </c>
      <c r="I234" s="22">
        <v>0</v>
      </c>
      <c r="J234" s="23">
        <v>0</v>
      </c>
      <c r="K234" s="24">
        <v>0</v>
      </c>
      <c r="L234" s="24">
        <v>0</v>
      </c>
      <c r="M234" s="24">
        <v>0</v>
      </c>
    </row>
    <row r="235" spans="1:13" x14ac:dyDescent="0.25">
      <c r="A235" s="18" t="s">
        <v>344</v>
      </c>
      <c r="B235" s="19" t="s">
        <v>252</v>
      </c>
      <c r="C235" s="22">
        <v>0</v>
      </c>
      <c r="D235" s="24">
        <v>0</v>
      </c>
      <c r="E235" s="24">
        <v>0</v>
      </c>
      <c r="F235" s="24">
        <v>0</v>
      </c>
      <c r="G235" s="22">
        <v>0</v>
      </c>
      <c r="H235" s="22">
        <v>0</v>
      </c>
      <c r="I235" s="22">
        <v>0</v>
      </c>
      <c r="J235" s="23">
        <v>0</v>
      </c>
      <c r="K235" s="24">
        <v>0</v>
      </c>
      <c r="L235" s="24">
        <v>0</v>
      </c>
      <c r="M235" s="24">
        <v>0</v>
      </c>
    </row>
    <row r="236" spans="1:13" x14ac:dyDescent="0.25">
      <c r="A236" s="18" t="s">
        <v>345</v>
      </c>
      <c r="B236" s="19" t="s">
        <v>253</v>
      </c>
      <c r="C236" s="22">
        <v>0</v>
      </c>
      <c r="D236" s="24">
        <v>0</v>
      </c>
      <c r="E236" s="24">
        <v>0</v>
      </c>
      <c r="F236" s="24">
        <v>0</v>
      </c>
      <c r="G236" s="22">
        <v>0</v>
      </c>
      <c r="H236" s="22">
        <v>0</v>
      </c>
      <c r="I236" s="22">
        <v>0</v>
      </c>
      <c r="J236" s="23">
        <v>0</v>
      </c>
      <c r="K236" s="24">
        <v>0</v>
      </c>
      <c r="L236" s="24">
        <v>0</v>
      </c>
      <c r="M236" s="24">
        <v>0</v>
      </c>
    </row>
    <row r="237" spans="1:13" x14ac:dyDescent="0.25">
      <c r="A237" s="18" t="s">
        <v>346</v>
      </c>
      <c r="B237" s="19" t="s">
        <v>334</v>
      </c>
      <c r="C237" s="22">
        <v>33.42</v>
      </c>
      <c r="D237" s="24">
        <v>0</v>
      </c>
      <c r="E237" s="24">
        <v>0</v>
      </c>
      <c r="F237" s="24">
        <v>0</v>
      </c>
      <c r="G237" s="22">
        <v>0</v>
      </c>
      <c r="H237" s="22">
        <v>0</v>
      </c>
      <c r="I237" s="22">
        <v>0</v>
      </c>
      <c r="J237" s="23">
        <v>0</v>
      </c>
      <c r="K237" s="24">
        <v>0</v>
      </c>
      <c r="L237" s="24">
        <v>0</v>
      </c>
      <c r="M237" s="24">
        <v>0</v>
      </c>
    </row>
    <row r="238" spans="1:13" x14ac:dyDescent="0.25">
      <c r="A238" s="18" t="s">
        <v>347</v>
      </c>
      <c r="B238" s="19" t="s">
        <v>236</v>
      </c>
      <c r="C238" s="22">
        <v>0</v>
      </c>
      <c r="D238" s="24">
        <v>0</v>
      </c>
      <c r="E238" s="24">
        <v>0</v>
      </c>
      <c r="F238" s="24">
        <v>0</v>
      </c>
      <c r="G238" s="22">
        <v>0</v>
      </c>
      <c r="H238" s="22">
        <v>0</v>
      </c>
      <c r="I238" s="22">
        <v>0</v>
      </c>
      <c r="J238" s="23">
        <v>0</v>
      </c>
      <c r="K238" s="24">
        <v>0</v>
      </c>
      <c r="L238" s="24">
        <v>0</v>
      </c>
      <c r="M238" s="24">
        <v>0</v>
      </c>
    </row>
    <row r="239" spans="1:13" x14ac:dyDescent="0.25">
      <c r="A239" s="18" t="s">
        <v>348</v>
      </c>
      <c r="B239" s="19" t="s">
        <v>254</v>
      </c>
      <c r="C239" s="22">
        <v>0</v>
      </c>
      <c r="D239" s="24">
        <v>0</v>
      </c>
      <c r="E239" s="24">
        <v>0</v>
      </c>
      <c r="F239" s="24">
        <v>0</v>
      </c>
      <c r="G239" s="22">
        <v>0</v>
      </c>
      <c r="H239" s="22">
        <v>0</v>
      </c>
      <c r="I239" s="22">
        <v>0</v>
      </c>
      <c r="J239" s="23">
        <v>0</v>
      </c>
      <c r="K239" s="24">
        <v>0</v>
      </c>
      <c r="L239" s="24">
        <v>0</v>
      </c>
      <c r="M239" s="24">
        <v>0</v>
      </c>
    </row>
    <row r="240" spans="1:13" x14ac:dyDescent="0.25">
      <c r="A240" s="4" t="s">
        <v>27</v>
      </c>
      <c r="B240" s="5" t="s">
        <v>15</v>
      </c>
      <c r="C240" s="26">
        <f>SUM(C241:C281)</f>
        <v>696.17000000000019</v>
      </c>
      <c r="D240" s="27">
        <f>SUM(D241:D281)</f>
        <v>1602</v>
      </c>
      <c r="E240" s="27">
        <f>SUM(E241:E281)</f>
        <v>1765</v>
      </c>
      <c r="F240" s="27">
        <f>SUM(F241:F281)</f>
        <v>1802</v>
      </c>
      <c r="G240" s="6">
        <f t="shared" si="36"/>
        <v>2.3011620724822954</v>
      </c>
      <c r="H240" s="6">
        <f t="shared" si="37"/>
        <v>2.5353002858497198</v>
      </c>
      <c r="I240" s="6">
        <f t="shared" si="38"/>
        <v>2.5884482238533684</v>
      </c>
      <c r="J240" s="84">
        <f t="shared" si="39"/>
        <v>5.8268590455049942</v>
      </c>
      <c r="K240" s="7">
        <f>SUM(K241:K281)</f>
        <v>105</v>
      </c>
      <c r="L240" s="7">
        <f>SUM(L241:L281)</f>
        <v>6</v>
      </c>
      <c r="M240" s="7">
        <f>SUM(M241:M281)</f>
        <v>14</v>
      </c>
    </row>
    <row r="241" spans="1:13" x14ac:dyDescent="0.25">
      <c r="A241" s="66" t="s">
        <v>72</v>
      </c>
      <c r="B241" s="64" t="s">
        <v>276</v>
      </c>
      <c r="C241" s="8">
        <v>0</v>
      </c>
      <c r="D241" s="9">
        <v>0</v>
      </c>
      <c r="E241" s="9">
        <v>0</v>
      </c>
      <c r="F241" s="9">
        <v>0</v>
      </c>
      <c r="G241" s="8">
        <v>0</v>
      </c>
      <c r="H241" s="8">
        <v>0</v>
      </c>
      <c r="I241" s="8">
        <v>0</v>
      </c>
      <c r="J241" s="70">
        <v>0</v>
      </c>
      <c r="K241" s="9">
        <v>0</v>
      </c>
      <c r="L241" s="9">
        <v>0</v>
      </c>
      <c r="M241" s="9">
        <v>0</v>
      </c>
    </row>
    <row r="242" spans="1:13" x14ac:dyDescent="0.25">
      <c r="A242" s="66" t="s">
        <v>71</v>
      </c>
      <c r="B242" s="64" t="s">
        <v>277</v>
      </c>
      <c r="C242" s="8">
        <v>0</v>
      </c>
      <c r="D242" s="9">
        <v>0</v>
      </c>
      <c r="E242" s="9">
        <v>0</v>
      </c>
      <c r="F242" s="9">
        <v>0</v>
      </c>
      <c r="G242" s="8">
        <v>0</v>
      </c>
      <c r="H242" s="8">
        <v>0</v>
      </c>
      <c r="I242" s="8">
        <v>0</v>
      </c>
      <c r="J242" s="70">
        <v>0</v>
      </c>
      <c r="K242" s="9">
        <v>0</v>
      </c>
      <c r="L242" s="9">
        <v>0</v>
      </c>
      <c r="M242" s="9">
        <v>0</v>
      </c>
    </row>
    <row r="243" spans="1:13" x14ac:dyDescent="0.25">
      <c r="A243" s="66" t="s">
        <v>73</v>
      </c>
      <c r="B243" s="64" t="s">
        <v>171</v>
      </c>
      <c r="C243" s="8">
        <v>0</v>
      </c>
      <c r="D243" s="9">
        <v>0</v>
      </c>
      <c r="E243" s="9">
        <v>0</v>
      </c>
      <c r="F243" s="9">
        <v>0</v>
      </c>
      <c r="G243" s="8">
        <v>0</v>
      </c>
      <c r="H243" s="8">
        <v>0</v>
      </c>
      <c r="I243" s="8">
        <v>0</v>
      </c>
      <c r="J243" s="70">
        <v>0</v>
      </c>
      <c r="K243" s="9">
        <v>0</v>
      </c>
      <c r="L243" s="9">
        <v>0</v>
      </c>
      <c r="M243" s="9">
        <v>0</v>
      </c>
    </row>
    <row r="244" spans="1:13" x14ac:dyDescent="0.25">
      <c r="A244" s="66" t="s">
        <v>74</v>
      </c>
      <c r="B244" s="64" t="s">
        <v>162</v>
      </c>
      <c r="C244" s="8">
        <v>0</v>
      </c>
      <c r="D244" s="9">
        <v>0</v>
      </c>
      <c r="E244" s="9">
        <v>0</v>
      </c>
      <c r="F244" s="9">
        <v>0</v>
      </c>
      <c r="G244" s="8">
        <v>0</v>
      </c>
      <c r="H244" s="8">
        <v>0</v>
      </c>
      <c r="I244" s="8">
        <v>0</v>
      </c>
      <c r="J244" s="70">
        <v>0</v>
      </c>
      <c r="K244" s="9">
        <v>0</v>
      </c>
      <c r="L244" s="9">
        <v>0</v>
      </c>
      <c r="M244" s="9">
        <v>0</v>
      </c>
    </row>
    <row r="245" spans="1:13" x14ac:dyDescent="0.25">
      <c r="A245" s="66" t="s">
        <v>75</v>
      </c>
      <c r="B245" s="64" t="s">
        <v>167</v>
      </c>
      <c r="C245" s="8">
        <v>0</v>
      </c>
      <c r="D245" s="9">
        <v>0</v>
      </c>
      <c r="E245" s="9">
        <v>0</v>
      </c>
      <c r="F245" s="9">
        <v>0</v>
      </c>
      <c r="G245" s="8">
        <v>0</v>
      </c>
      <c r="H245" s="8">
        <v>0</v>
      </c>
      <c r="I245" s="8">
        <v>0</v>
      </c>
      <c r="J245" s="70">
        <v>0</v>
      </c>
      <c r="K245" s="9">
        <v>0</v>
      </c>
      <c r="L245" s="9">
        <v>0</v>
      </c>
      <c r="M245" s="9">
        <v>0</v>
      </c>
    </row>
    <row r="246" spans="1:13" x14ac:dyDescent="0.25">
      <c r="A246" s="66" t="s">
        <v>76</v>
      </c>
      <c r="B246" s="64" t="s">
        <v>163</v>
      </c>
      <c r="C246" s="8">
        <v>0</v>
      </c>
      <c r="D246" s="9">
        <v>0</v>
      </c>
      <c r="E246" s="9">
        <v>0</v>
      </c>
      <c r="F246" s="9">
        <v>0</v>
      </c>
      <c r="G246" s="8">
        <v>0</v>
      </c>
      <c r="H246" s="8">
        <v>0</v>
      </c>
      <c r="I246" s="8">
        <v>0</v>
      </c>
      <c r="J246" s="70">
        <v>0</v>
      </c>
      <c r="K246" s="9">
        <v>0</v>
      </c>
      <c r="L246" s="9">
        <v>0</v>
      </c>
      <c r="M246" s="9">
        <v>0</v>
      </c>
    </row>
    <row r="247" spans="1:13" x14ac:dyDescent="0.25">
      <c r="A247" s="66" t="s">
        <v>77</v>
      </c>
      <c r="B247" s="64" t="s">
        <v>164</v>
      </c>
      <c r="C247" s="8">
        <v>0</v>
      </c>
      <c r="D247" s="9">
        <v>0</v>
      </c>
      <c r="E247" s="9">
        <v>0</v>
      </c>
      <c r="F247" s="9">
        <v>0</v>
      </c>
      <c r="G247" s="8">
        <v>0</v>
      </c>
      <c r="H247" s="8">
        <v>0</v>
      </c>
      <c r="I247" s="8">
        <v>0</v>
      </c>
      <c r="J247" s="70">
        <v>0</v>
      </c>
      <c r="K247" s="9">
        <v>0</v>
      </c>
      <c r="L247" s="9">
        <v>0</v>
      </c>
      <c r="M247" s="9">
        <v>0</v>
      </c>
    </row>
    <row r="248" spans="1:13" x14ac:dyDescent="0.25">
      <c r="A248" s="66" t="s">
        <v>78</v>
      </c>
      <c r="B248" s="64" t="s">
        <v>170</v>
      </c>
      <c r="C248" s="8">
        <v>22.3</v>
      </c>
      <c r="D248" s="9">
        <v>6</v>
      </c>
      <c r="E248" s="9">
        <v>6</v>
      </c>
      <c r="F248" s="9">
        <v>6</v>
      </c>
      <c r="G248" s="8">
        <f t="shared" si="36"/>
        <v>0.26905829596412556</v>
      </c>
      <c r="H248" s="8">
        <f t="shared" si="37"/>
        <v>0.26905829596412556</v>
      </c>
      <c r="I248" s="8">
        <f t="shared" si="38"/>
        <v>0.26905829596412556</v>
      </c>
      <c r="J248" s="70">
        <f t="shared" si="39"/>
        <v>0</v>
      </c>
      <c r="K248" s="9">
        <v>0</v>
      </c>
      <c r="L248" s="9">
        <v>0</v>
      </c>
      <c r="M248" s="9">
        <v>0</v>
      </c>
    </row>
    <row r="249" spans="1:13" x14ac:dyDescent="0.25">
      <c r="A249" s="66" t="s">
        <v>79</v>
      </c>
      <c r="B249" s="64" t="s">
        <v>168</v>
      </c>
      <c r="C249" s="8">
        <v>55.14</v>
      </c>
      <c r="D249" s="9">
        <v>12</v>
      </c>
      <c r="E249" s="9">
        <v>32</v>
      </c>
      <c r="F249" s="9">
        <v>32</v>
      </c>
      <c r="G249" s="8">
        <f t="shared" si="36"/>
        <v>0.2176278563656148</v>
      </c>
      <c r="H249" s="8">
        <f t="shared" si="37"/>
        <v>0.58034095030830612</v>
      </c>
      <c r="I249" s="8">
        <f t="shared" si="38"/>
        <v>0.58034095030830612</v>
      </c>
      <c r="J249" s="70">
        <f t="shared" si="39"/>
        <v>0</v>
      </c>
      <c r="K249" s="9">
        <v>0</v>
      </c>
      <c r="L249" s="9">
        <v>0</v>
      </c>
      <c r="M249" s="9">
        <v>0</v>
      </c>
    </row>
    <row r="250" spans="1:13" x14ac:dyDescent="0.25">
      <c r="A250" s="66" t="s">
        <v>80</v>
      </c>
      <c r="B250" s="64" t="s">
        <v>169</v>
      </c>
      <c r="C250" s="8">
        <v>0</v>
      </c>
      <c r="D250" s="9">
        <v>0</v>
      </c>
      <c r="E250" s="9">
        <v>0</v>
      </c>
      <c r="F250" s="9">
        <v>0</v>
      </c>
      <c r="G250" s="8">
        <v>0</v>
      </c>
      <c r="H250" s="8">
        <v>0</v>
      </c>
      <c r="I250" s="8">
        <v>0</v>
      </c>
      <c r="J250" s="70">
        <v>0</v>
      </c>
      <c r="K250" s="9">
        <v>0</v>
      </c>
      <c r="L250" s="9">
        <v>0</v>
      </c>
      <c r="M250" s="9">
        <v>0</v>
      </c>
    </row>
    <row r="251" spans="1:13" ht="25.5" x14ac:dyDescent="0.25">
      <c r="A251" s="66" t="s">
        <v>81</v>
      </c>
      <c r="B251" s="64" t="s">
        <v>278</v>
      </c>
      <c r="C251" s="8">
        <v>0</v>
      </c>
      <c r="D251" s="9">
        <v>0</v>
      </c>
      <c r="E251" s="9">
        <v>0</v>
      </c>
      <c r="F251" s="9">
        <v>0</v>
      </c>
      <c r="G251" s="8">
        <v>0</v>
      </c>
      <c r="H251" s="8">
        <v>0</v>
      </c>
      <c r="I251" s="8">
        <v>0</v>
      </c>
      <c r="J251" s="70">
        <v>0</v>
      </c>
      <c r="K251" s="9">
        <v>0</v>
      </c>
      <c r="L251" s="9">
        <v>0</v>
      </c>
      <c r="M251" s="9">
        <v>0</v>
      </c>
    </row>
    <row r="252" spans="1:13" x14ac:dyDescent="0.25">
      <c r="A252" s="66" t="s">
        <v>82</v>
      </c>
      <c r="B252" s="64" t="s">
        <v>174</v>
      </c>
      <c r="C252" s="8">
        <v>71.900000000000006</v>
      </c>
      <c r="D252" s="9">
        <v>49</v>
      </c>
      <c r="E252" s="9">
        <v>50</v>
      </c>
      <c r="F252" s="9">
        <v>50</v>
      </c>
      <c r="G252" s="8">
        <f t="shared" ref="G252:G290" si="51">D252/C252</f>
        <v>0.68150208623087616</v>
      </c>
      <c r="H252" s="8">
        <f t="shared" ref="H252:H290" si="52">E252/C252</f>
        <v>0.69541029207232263</v>
      </c>
      <c r="I252" s="8">
        <f t="shared" ref="I252:I290" si="53">F252/C252</f>
        <v>0.69541029207232263</v>
      </c>
      <c r="J252" s="70">
        <f t="shared" ref="J252:J292" si="54">K252*100/F252</f>
        <v>2</v>
      </c>
      <c r="K252" s="9">
        <v>1</v>
      </c>
      <c r="L252" s="9">
        <v>0</v>
      </c>
      <c r="M252" s="9">
        <v>0</v>
      </c>
    </row>
    <row r="253" spans="1:13" x14ac:dyDescent="0.25">
      <c r="A253" s="66" t="s">
        <v>83</v>
      </c>
      <c r="B253" s="64" t="s">
        <v>279</v>
      </c>
      <c r="C253" s="8">
        <v>29</v>
      </c>
      <c r="D253" s="9">
        <v>125</v>
      </c>
      <c r="E253" s="9">
        <v>130</v>
      </c>
      <c r="F253" s="9">
        <v>130</v>
      </c>
      <c r="G253" s="8">
        <f t="shared" si="51"/>
        <v>4.3103448275862073</v>
      </c>
      <c r="H253" s="8">
        <f t="shared" si="52"/>
        <v>4.4827586206896548</v>
      </c>
      <c r="I253" s="8">
        <f t="shared" si="53"/>
        <v>4.4827586206896548</v>
      </c>
      <c r="J253" s="70">
        <f t="shared" si="54"/>
        <v>6.9230769230769234</v>
      </c>
      <c r="K253" s="9">
        <v>9</v>
      </c>
      <c r="L253" s="9">
        <v>1</v>
      </c>
      <c r="M253" s="9">
        <v>1</v>
      </c>
    </row>
    <row r="254" spans="1:13" ht="25.5" x14ac:dyDescent="0.25">
      <c r="A254" s="66" t="s">
        <v>84</v>
      </c>
      <c r="B254" s="64" t="s">
        <v>280</v>
      </c>
      <c r="C254" s="8">
        <v>11.9</v>
      </c>
      <c r="D254" s="9">
        <v>85</v>
      </c>
      <c r="E254" s="9">
        <v>90</v>
      </c>
      <c r="F254" s="9">
        <v>92</v>
      </c>
      <c r="G254" s="8">
        <f t="shared" si="51"/>
        <v>7.1428571428571423</v>
      </c>
      <c r="H254" s="8">
        <f t="shared" si="52"/>
        <v>7.5630252100840334</v>
      </c>
      <c r="I254" s="8">
        <f t="shared" si="53"/>
        <v>7.73109243697479</v>
      </c>
      <c r="J254" s="70">
        <f t="shared" si="54"/>
        <v>5.4347826086956523</v>
      </c>
      <c r="K254" s="9">
        <v>5</v>
      </c>
      <c r="L254" s="9">
        <v>1</v>
      </c>
      <c r="M254" s="9">
        <v>0</v>
      </c>
    </row>
    <row r="255" spans="1:13" ht="25.5" x14ac:dyDescent="0.25">
      <c r="A255" s="66" t="s">
        <v>85</v>
      </c>
      <c r="B255" s="64" t="s">
        <v>281</v>
      </c>
      <c r="C255" s="8">
        <v>44.5</v>
      </c>
      <c r="D255" s="9">
        <v>300</v>
      </c>
      <c r="E255" s="9">
        <v>330</v>
      </c>
      <c r="F255" s="9">
        <v>336</v>
      </c>
      <c r="G255" s="8">
        <f t="shared" si="51"/>
        <v>6.7415730337078648</v>
      </c>
      <c r="H255" s="8">
        <f t="shared" si="52"/>
        <v>7.415730337078652</v>
      </c>
      <c r="I255" s="8">
        <f t="shared" si="53"/>
        <v>7.5505617977528088</v>
      </c>
      <c r="J255" s="70">
        <f t="shared" si="54"/>
        <v>6.5476190476190474</v>
      </c>
      <c r="K255" s="9">
        <v>22</v>
      </c>
      <c r="L255" s="9">
        <v>4</v>
      </c>
      <c r="M255" s="9">
        <v>4</v>
      </c>
    </row>
    <row r="256" spans="1:13" ht="25.5" x14ac:dyDescent="0.25">
      <c r="A256" s="66" t="s">
        <v>86</v>
      </c>
      <c r="B256" s="64" t="s">
        <v>161</v>
      </c>
      <c r="C256" s="8">
        <v>7.1</v>
      </c>
      <c r="D256" s="9">
        <v>55</v>
      </c>
      <c r="E256" s="9">
        <v>59</v>
      </c>
      <c r="F256" s="9">
        <v>60</v>
      </c>
      <c r="G256" s="8">
        <f t="shared" si="51"/>
        <v>7.746478873239437</v>
      </c>
      <c r="H256" s="8">
        <f t="shared" si="52"/>
        <v>8.3098591549295779</v>
      </c>
      <c r="I256" s="8">
        <f t="shared" si="53"/>
        <v>8.4507042253521139</v>
      </c>
      <c r="J256" s="70">
        <f t="shared" si="54"/>
        <v>5</v>
      </c>
      <c r="K256" s="9">
        <v>3</v>
      </c>
      <c r="L256" s="9">
        <v>0</v>
      </c>
      <c r="M256" s="9">
        <v>0</v>
      </c>
    </row>
    <row r="257" spans="1:13" ht="25.5" x14ac:dyDescent="0.25">
      <c r="A257" s="66" t="s">
        <v>87</v>
      </c>
      <c r="B257" s="64" t="s">
        <v>282</v>
      </c>
      <c r="C257" s="8">
        <v>31</v>
      </c>
      <c r="D257" s="9">
        <v>110</v>
      </c>
      <c r="E257" s="9">
        <v>115</v>
      </c>
      <c r="F257" s="9">
        <v>118</v>
      </c>
      <c r="G257" s="8">
        <f t="shared" si="51"/>
        <v>3.5483870967741935</v>
      </c>
      <c r="H257" s="8">
        <f t="shared" si="52"/>
        <v>3.7096774193548385</v>
      </c>
      <c r="I257" s="8">
        <f t="shared" si="53"/>
        <v>3.806451612903226</v>
      </c>
      <c r="J257" s="70">
        <f t="shared" si="54"/>
        <v>3.3898305084745761</v>
      </c>
      <c r="K257" s="9">
        <v>4</v>
      </c>
      <c r="L257" s="9">
        <v>0</v>
      </c>
      <c r="M257" s="9">
        <v>0</v>
      </c>
    </row>
    <row r="258" spans="1:13" x14ac:dyDescent="0.25">
      <c r="A258" s="66" t="s">
        <v>88</v>
      </c>
      <c r="B258" s="64" t="s">
        <v>304</v>
      </c>
      <c r="C258" s="8">
        <v>0</v>
      </c>
      <c r="D258" s="9">
        <v>0</v>
      </c>
      <c r="E258" s="9">
        <v>0</v>
      </c>
      <c r="F258" s="9">
        <v>0</v>
      </c>
      <c r="G258" s="8">
        <v>0</v>
      </c>
      <c r="H258" s="8">
        <v>0</v>
      </c>
      <c r="I258" s="8">
        <v>0</v>
      </c>
      <c r="J258" s="70">
        <v>0</v>
      </c>
      <c r="K258" s="9">
        <v>0</v>
      </c>
      <c r="L258" s="9">
        <v>0</v>
      </c>
      <c r="M258" s="9">
        <v>0</v>
      </c>
    </row>
    <row r="259" spans="1:13" ht="25.5" x14ac:dyDescent="0.25">
      <c r="A259" s="66" t="s">
        <v>89</v>
      </c>
      <c r="B259" s="64" t="s">
        <v>305</v>
      </c>
      <c r="C259" s="8">
        <v>14.1</v>
      </c>
      <c r="D259" s="9">
        <v>70</v>
      </c>
      <c r="E259" s="9">
        <v>77</v>
      </c>
      <c r="F259" s="9">
        <v>82</v>
      </c>
      <c r="G259" s="8">
        <f t="shared" si="51"/>
        <v>4.9645390070921991</v>
      </c>
      <c r="H259" s="8">
        <f t="shared" si="52"/>
        <v>5.460992907801419</v>
      </c>
      <c r="I259" s="8">
        <f t="shared" si="53"/>
        <v>5.8156028368794326</v>
      </c>
      <c r="J259" s="70">
        <f t="shared" si="54"/>
        <v>7.3170731707317076</v>
      </c>
      <c r="K259" s="9">
        <v>6</v>
      </c>
      <c r="L259" s="9">
        <v>0</v>
      </c>
      <c r="M259" s="9">
        <v>1</v>
      </c>
    </row>
    <row r="260" spans="1:13" x14ac:dyDescent="0.25">
      <c r="A260" s="66" t="s">
        <v>90</v>
      </c>
      <c r="B260" s="64" t="s">
        <v>306</v>
      </c>
      <c r="C260" s="8">
        <v>11.1</v>
      </c>
      <c r="D260" s="9">
        <v>55</v>
      </c>
      <c r="E260" s="9">
        <v>60</v>
      </c>
      <c r="F260" s="9">
        <v>65</v>
      </c>
      <c r="G260" s="8">
        <f t="shared" si="51"/>
        <v>4.954954954954955</v>
      </c>
      <c r="H260" s="8">
        <f t="shared" si="52"/>
        <v>5.4054054054054053</v>
      </c>
      <c r="I260" s="8">
        <f t="shared" si="53"/>
        <v>5.8558558558558564</v>
      </c>
      <c r="J260" s="70">
        <f t="shared" si="54"/>
        <v>7.6923076923076925</v>
      </c>
      <c r="K260" s="9">
        <v>5</v>
      </c>
      <c r="L260" s="9">
        <v>0</v>
      </c>
      <c r="M260" s="9">
        <v>1</v>
      </c>
    </row>
    <row r="261" spans="1:13" ht="25.5" x14ac:dyDescent="0.25">
      <c r="A261" s="66" t="s">
        <v>91</v>
      </c>
      <c r="B261" s="64" t="s">
        <v>317</v>
      </c>
      <c r="C261" s="8">
        <v>25.1</v>
      </c>
      <c r="D261" s="9">
        <v>120</v>
      </c>
      <c r="E261" s="9">
        <v>125</v>
      </c>
      <c r="F261" s="9">
        <v>129</v>
      </c>
      <c r="G261" s="8">
        <f t="shared" si="51"/>
        <v>4.7808764940239037</v>
      </c>
      <c r="H261" s="8">
        <f t="shared" si="52"/>
        <v>4.9800796812749004</v>
      </c>
      <c r="I261" s="8">
        <f t="shared" si="53"/>
        <v>5.1394422310756971</v>
      </c>
      <c r="J261" s="70">
        <f t="shared" si="54"/>
        <v>7.7519379844961236</v>
      </c>
      <c r="K261" s="9">
        <v>10</v>
      </c>
      <c r="L261" s="9">
        <v>0</v>
      </c>
      <c r="M261" s="9">
        <v>2</v>
      </c>
    </row>
    <row r="262" spans="1:13" x14ac:dyDescent="0.25">
      <c r="A262" s="66" t="s">
        <v>92</v>
      </c>
      <c r="B262" s="64" t="s">
        <v>307</v>
      </c>
      <c r="C262" s="8">
        <v>0</v>
      </c>
      <c r="D262" s="9">
        <v>0</v>
      </c>
      <c r="E262" s="9">
        <v>0</v>
      </c>
      <c r="F262" s="9">
        <v>0</v>
      </c>
      <c r="G262" s="8">
        <v>0</v>
      </c>
      <c r="H262" s="8">
        <v>0</v>
      </c>
      <c r="I262" s="8">
        <v>0</v>
      </c>
      <c r="J262" s="70">
        <v>0</v>
      </c>
      <c r="K262" s="9">
        <v>0</v>
      </c>
      <c r="L262" s="9">
        <v>0</v>
      </c>
      <c r="M262" s="9">
        <v>0</v>
      </c>
    </row>
    <row r="263" spans="1:13" x14ac:dyDescent="0.25">
      <c r="A263" s="66" t="s">
        <v>93</v>
      </c>
      <c r="B263" s="64" t="s">
        <v>314</v>
      </c>
      <c r="C263" s="65">
        <v>0</v>
      </c>
      <c r="D263" s="10">
        <v>0</v>
      </c>
      <c r="E263" s="10">
        <v>0</v>
      </c>
      <c r="F263" s="10">
        <v>0</v>
      </c>
      <c r="G263" s="8">
        <v>0</v>
      </c>
      <c r="H263" s="8">
        <v>0</v>
      </c>
      <c r="I263" s="8">
        <v>0</v>
      </c>
      <c r="J263" s="70">
        <v>0</v>
      </c>
      <c r="K263" s="9">
        <v>0</v>
      </c>
      <c r="L263" s="9">
        <v>0</v>
      </c>
      <c r="M263" s="9">
        <v>0</v>
      </c>
    </row>
    <row r="264" spans="1:13" s="61" customFormat="1" x14ac:dyDescent="0.25">
      <c r="A264" s="66" t="s">
        <v>142</v>
      </c>
      <c r="B264" s="64" t="s">
        <v>371</v>
      </c>
      <c r="C264" s="65">
        <v>72.2</v>
      </c>
      <c r="D264" s="10">
        <v>2</v>
      </c>
      <c r="E264" s="10">
        <v>3</v>
      </c>
      <c r="F264" s="10">
        <v>4</v>
      </c>
      <c r="G264" s="8">
        <f t="shared" ref="G264" si="55">D264/C264</f>
        <v>2.7700831024930747E-2</v>
      </c>
      <c r="H264" s="8">
        <f t="shared" ref="H264" si="56">E264/C264</f>
        <v>4.1551246537396121E-2</v>
      </c>
      <c r="I264" s="8">
        <f t="shared" ref="I264" si="57">F264/C264</f>
        <v>5.5401662049861494E-2</v>
      </c>
      <c r="J264" s="70">
        <f t="shared" ref="J264" si="58">K264*100/F264</f>
        <v>0</v>
      </c>
      <c r="K264" s="9">
        <v>0</v>
      </c>
      <c r="L264" s="9">
        <v>0</v>
      </c>
      <c r="M264" s="9">
        <v>0</v>
      </c>
    </row>
    <row r="265" spans="1:13" ht="25.5" x14ac:dyDescent="0.25">
      <c r="A265" s="66" t="s">
        <v>143</v>
      </c>
      <c r="B265" s="64" t="s">
        <v>283</v>
      </c>
      <c r="C265" s="8">
        <v>35</v>
      </c>
      <c r="D265" s="9">
        <v>185</v>
      </c>
      <c r="E265" s="9">
        <v>195</v>
      </c>
      <c r="F265" s="9">
        <v>205</v>
      </c>
      <c r="G265" s="8">
        <f t="shared" si="51"/>
        <v>5.2857142857142856</v>
      </c>
      <c r="H265" s="8">
        <f t="shared" si="52"/>
        <v>5.5714285714285712</v>
      </c>
      <c r="I265" s="8">
        <f t="shared" si="53"/>
        <v>5.8571428571428568</v>
      </c>
      <c r="J265" s="70">
        <f t="shared" si="54"/>
        <v>7.8048780487804876</v>
      </c>
      <c r="K265" s="9">
        <v>16</v>
      </c>
      <c r="L265" s="9">
        <v>0</v>
      </c>
      <c r="M265" s="9">
        <v>4</v>
      </c>
    </row>
    <row r="266" spans="1:13" x14ac:dyDescent="0.25">
      <c r="A266" s="66" t="s">
        <v>39</v>
      </c>
      <c r="B266" s="64" t="s">
        <v>165</v>
      </c>
      <c r="C266" s="8">
        <v>5.9</v>
      </c>
      <c r="D266" s="9">
        <v>31</v>
      </c>
      <c r="E266" s="9">
        <v>33</v>
      </c>
      <c r="F266" s="9">
        <v>33</v>
      </c>
      <c r="G266" s="8">
        <f t="shared" si="51"/>
        <v>5.2542372881355925</v>
      </c>
      <c r="H266" s="8">
        <f t="shared" si="52"/>
        <v>5.5932203389830502</v>
      </c>
      <c r="I266" s="8">
        <f t="shared" si="53"/>
        <v>5.5932203389830502</v>
      </c>
      <c r="J266" s="70">
        <f t="shared" si="54"/>
        <v>6.0606060606060606</v>
      </c>
      <c r="K266" s="9">
        <v>2</v>
      </c>
      <c r="L266" s="9">
        <v>0</v>
      </c>
      <c r="M266" s="9">
        <v>0</v>
      </c>
    </row>
    <row r="267" spans="1:13" ht="25.5" x14ac:dyDescent="0.25">
      <c r="A267" s="66" t="s">
        <v>144</v>
      </c>
      <c r="B267" s="64" t="s">
        <v>166</v>
      </c>
      <c r="C267" s="8">
        <v>5.0999999999999996</v>
      </c>
      <c r="D267" s="9">
        <v>28</v>
      </c>
      <c r="E267" s="9">
        <v>30</v>
      </c>
      <c r="F267" s="9">
        <v>32</v>
      </c>
      <c r="G267" s="8">
        <f t="shared" si="51"/>
        <v>5.4901960784313726</v>
      </c>
      <c r="H267" s="8">
        <f t="shared" si="52"/>
        <v>5.882352941176471</v>
      </c>
      <c r="I267" s="8">
        <f t="shared" si="53"/>
        <v>6.2745098039215694</v>
      </c>
      <c r="J267" s="70">
        <f t="shared" si="54"/>
        <v>6.25</v>
      </c>
      <c r="K267" s="9">
        <v>2</v>
      </c>
      <c r="L267" s="9">
        <v>0</v>
      </c>
      <c r="M267" s="9">
        <v>0</v>
      </c>
    </row>
    <row r="268" spans="1:13" x14ac:dyDescent="0.25">
      <c r="A268" s="66" t="s">
        <v>145</v>
      </c>
      <c r="B268" s="64" t="s">
        <v>179</v>
      </c>
      <c r="C268" s="8">
        <v>6.3</v>
      </c>
      <c r="D268" s="9">
        <v>4</v>
      </c>
      <c r="E268" s="9">
        <v>18</v>
      </c>
      <c r="F268" s="9">
        <v>17</v>
      </c>
      <c r="G268" s="8">
        <f t="shared" si="51"/>
        <v>0.63492063492063489</v>
      </c>
      <c r="H268" s="8">
        <f t="shared" si="52"/>
        <v>2.8571428571428572</v>
      </c>
      <c r="I268" s="8">
        <f t="shared" si="53"/>
        <v>2.6984126984126986</v>
      </c>
      <c r="J268" s="70">
        <f t="shared" si="54"/>
        <v>5.882352941176471</v>
      </c>
      <c r="K268" s="9">
        <v>1</v>
      </c>
      <c r="L268" s="9">
        <v>0</v>
      </c>
      <c r="M268" s="9">
        <v>0</v>
      </c>
    </row>
    <row r="269" spans="1:13" x14ac:dyDescent="0.25">
      <c r="A269" s="66" t="s">
        <v>146</v>
      </c>
      <c r="B269" s="64" t="s">
        <v>172</v>
      </c>
      <c r="C269" s="8">
        <v>0</v>
      </c>
      <c r="D269" s="9">
        <v>0</v>
      </c>
      <c r="E269" s="9">
        <v>0</v>
      </c>
      <c r="F269" s="9">
        <v>0</v>
      </c>
      <c r="G269" s="8">
        <v>0</v>
      </c>
      <c r="H269" s="8">
        <v>0</v>
      </c>
      <c r="I269" s="8">
        <v>0</v>
      </c>
      <c r="J269" s="70">
        <v>0</v>
      </c>
      <c r="K269" s="9">
        <v>0</v>
      </c>
      <c r="L269" s="9">
        <v>0</v>
      </c>
      <c r="M269" s="9">
        <v>0</v>
      </c>
    </row>
    <row r="270" spans="1:13" x14ac:dyDescent="0.25">
      <c r="A270" s="66" t="s">
        <v>147</v>
      </c>
      <c r="B270" s="64" t="s">
        <v>173</v>
      </c>
      <c r="C270" s="8">
        <v>0</v>
      </c>
      <c r="D270" s="9">
        <v>0</v>
      </c>
      <c r="E270" s="9">
        <v>0</v>
      </c>
      <c r="F270" s="9">
        <v>0</v>
      </c>
      <c r="G270" s="8">
        <v>0</v>
      </c>
      <c r="H270" s="8">
        <v>0</v>
      </c>
      <c r="I270" s="8">
        <v>0</v>
      </c>
      <c r="J270" s="70">
        <v>0</v>
      </c>
      <c r="K270" s="9">
        <v>0</v>
      </c>
      <c r="L270" s="9">
        <v>0</v>
      </c>
      <c r="M270" s="9">
        <v>0</v>
      </c>
    </row>
    <row r="271" spans="1:13" ht="27" customHeight="1" x14ac:dyDescent="0.25">
      <c r="A271" s="66" t="s">
        <v>148</v>
      </c>
      <c r="B271" s="64" t="s">
        <v>284</v>
      </c>
      <c r="C271" s="8">
        <v>78</v>
      </c>
      <c r="D271" s="9">
        <v>34</v>
      </c>
      <c r="E271" s="9">
        <v>35</v>
      </c>
      <c r="F271" s="9">
        <v>34</v>
      </c>
      <c r="G271" s="8">
        <f t="shared" si="51"/>
        <v>0.4358974358974359</v>
      </c>
      <c r="H271" s="8">
        <f t="shared" si="52"/>
        <v>0.44871794871794873</v>
      </c>
      <c r="I271" s="8">
        <f t="shared" si="53"/>
        <v>0.4358974358974359</v>
      </c>
      <c r="J271" s="70">
        <f t="shared" si="54"/>
        <v>2.9411764705882355</v>
      </c>
      <c r="K271" s="9">
        <v>1</v>
      </c>
      <c r="L271" s="9">
        <v>0</v>
      </c>
      <c r="M271" s="9">
        <v>0</v>
      </c>
    </row>
    <row r="272" spans="1:13" x14ac:dyDescent="0.25">
      <c r="A272" s="66" t="s">
        <v>149</v>
      </c>
      <c r="B272" s="64" t="s">
        <v>175</v>
      </c>
      <c r="C272" s="8">
        <v>47.6</v>
      </c>
      <c r="D272" s="9">
        <v>125</v>
      </c>
      <c r="E272" s="9">
        <v>125</v>
      </c>
      <c r="F272" s="9">
        <v>125</v>
      </c>
      <c r="G272" s="8">
        <f t="shared" si="51"/>
        <v>2.6260504201680672</v>
      </c>
      <c r="H272" s="8">
        <f t="shared" si="52"/>
        <v>2.6260504201680672</v>
      </c>
      <c r="I272" s="8">
        <f t="shared" si="53"/>
        <v>2.6260504201680672</v>
      </c>
      <c r="J272" s="70">
        <f t="shared" si="54"/>
        <v>4.8</v>
      </c>
      <c r="K272" s="9">
        <v>6</v>
      </c>
      <c r="L272" s="9">
        <v>0</v>
      </c>
      <c r="M272" s="9">
        <v>0</v>
      </c>
    </row>
    <row r="273" spans="1:13" x14ac:dyDescent="0.25">
      <c r="A273" s="66" t="s">
        <v>150</v>
      </c>
      <c r="B273" s="64" t="s">
        <v>176</v>
      </c>
      <c r="C273" s="8">
        <v>1</v>
      </c>
      <c r="D273" s="9">
        <v>0</v>
      </c>
      <c r="E273" s="9">
        <v>0</v>
      </c>
      <c r="F273" s="9"/>
      <c r="G273" s="8">
        <f t="shared" si="51"/>
        <v>0</v>
      </c>
      <c r="H273" s="8">
        <f t="shared" si="52"/>
        <v>0</v>
      </c>
      <c r="I273" s="8">
        <f t="shared" si="53"/>
        <v>0</v>
      </c>
      <c r="J273" s="70">
        <v>0</v>
      </c>
      <c r="K273" s="9"/>
      <c r="L273" s="9"/>
      <c r="M273" s="9"/>
    </row>
    <row r="274" spans="1:13" x14ac:dyDescent="0.25">
      <c r="A274" s="66" t="s">
        <v>151</v>
      </c>
      <c r="B274" s="64" t="s">
        <v>180</v>
      </c>
      <c r="C274" s="8">
        <v>42.6</v>
      </c>
      <c r="D274" s="9">
        <v>76</v>
      </c>
      <c r="E274" s="9">
        <v>76</v>
      </c>
      <c r="F274" s="9">
        <v>76</v>
      </c>
      <c r="G274" s="8">
        <f t="shared" si="51"/>
        <v>1.784037558685446</v>
      </c>
      <c r="H274" s="8">
        <f t="shared" si="52"/>
        <v>1.784037558685446</v>
      </c>
      <c r="I274" s="8">
        <f t="shared" si="53"/>
        <v>1.784037558685446</v>
      </c>
      <c r="J274" s="70">
        <f t="shared" si="54"/>
        <v>3.9473684210526314</v>
      </c>
      <c r="K274" s="9">
        <v>3</v>
      </c>
      <c r="L274" s="9">
        <v>0</v>
      </c>
      <c r="M274" s="9">
        <v>0</v>
      </c>
    </row>
    <row r="275" spans="1:13" x14ac:dyDescent="0.25">
      <c r="A275" s="66" t="s">
        <v>219</v>
      </c>
      <c r="B275" s="64" t="s">
        <v>177</v>
      </c>
      <c r="C275" s="8">
        <v>0</v>
      </c>
      <c r="D275" s="9">
        <v>0</v>
      </c>
      <c r="E275" s="9">
        <v>0</v>
      </c>
      <c r="F275" s="9">
        <v>0</v>
      </c>
      <c r="G275" s="8">
        <v>0</v>
      </c>
      <c r="H275" s="8">
        <v>0</v>
      </c>
      <c r="I275" s="8">
        <v>0</v>
      </c>
      <c r="J275" s="70">
        <v>0</v>
      </c>
      <c r="K275" s="9">
        <v>0</v>
      </c>
      <c r="L275" s="9">
        <v>0</v>
      </c>
      <c r="M275" s="9">
        <v>0</v>
      </c>
    </row>
    <row r="276" spans="1:13" x14ac:dyDescent="0.25">
      <c r="A276" s="66" t="s">
        <v>221</v>
      </c>
      <c r="B276" s="64" t="s">
        <v>178</v>
      </c>
      <c r="C276" s="8">
        <v>11.5</v>
      </c>
      <c r="D276" s="9">
        <v>25</v>
      </c>
      <c r="E276" s="9">
        <v>30</v>
      </c>
      <c r="F276" s="9">
        <v>30</v>
      </c>
      <c r="G276" s="8">
        <f t="shared" si="51"/>
        <v>2.1739130434782608</v>
      </c>
      <c r="H276" s="8">
        <f t="shared" si="52"/>
        <v>2.6086956521739131</v>
      </c>
      <c r="I276" s="8">
        <f t="shared" si="53"/>
        <v>2.6086956521739131</v>
      </c>
      <c r="J276" s="70">
        <f t="shared" si="54"/>
        <v>6.666666666666667</v>
      </c>
      <c r="K276" s="9">
        <v>2</v>
      </c>
      <c r="L276" s="9">
        <v>0</v>
      </c>
      <c r="M276" s="9">
        <v>0</v>
      </c>
    </row>
    <row r="277" spans="1:13" x14ac:dyDescent="0.25">
      <c r="A277" s="66" t="s">
        <v>222</v>
      </c>
      <c r="B277" s="64" t="s">
        <v>350</v>
      </c>
      <c r="C277" s="8">
        <v>32.200000000000003</v>
      </c>
      <c r="D277" s="9">
        <v>80</v>
      </c>
      <c r="E277" s="9">
        <v>80</v>
      </c>
      <c r="F277" s="9">
        <v>80</v>
      </c>
      <c r="G277" s="8">
        <f t="shared" si="51"/>
        <v>2.4844720496894408</v>
      </c>
      <c r="H277" s="8">
        <f t="shared" si="52"/>
        <v>2.4844720496894408</v>
      </c>
      <c r="I277" s="8">
        <f t="shared" si="53"/>
        <v>2.4844720496894408</v>
      </c>
      <c r="J277" s="70">
        <f t="shared" si="54"/>
        <v>5</v>
      </c>
      <c r="K277" s="9">
        <v>4</v>
      </c>
      <c r="L277" s="9">
        <v>0</v>
      </c>
      <c r="M277" s="9">
        <v>1</v>
      </c>
    </row>
    <row r="278" spans="1:13" ht="25.5" x14ac:dyDescent="0.25">
      <c r="A278" s="66" t="s">
        <v>204</v>
      </c>
      <c r="B278" s="64" t="s">
        <v>299</v>
      </c>
      <c r="C278" s="65">
        <v>30.23</v>
      </c>
      <c r="D278" s="10">
        <v>23</v>
      </c>
      <c r="E278" s="10">
        <v>64</v>
      </c>
      <c r="F278" s="10">
        <v>64</v>
      </c>
      <c r="G278" s="8">
        <f t="shared" si="51"/>
        <v>0.76083360899768437</v>
      </c>
      <c r="H278" s="8">
        <f t="shared" si="52"/>
        <v>2.1171022163413826</v>
      </c>
      <c r="I278" s="8">
        <f t="shared" si="53"/>
        <v>2.1171022163413826</v>
      </c>
      <c r="J278" s="70">
        <f t="shared" si="54"/>
        <v>4.6875</v>
      </c>
      <c r="K278" s="9">
        <v>3</v>
      </c>
      <c r="L278" s="9">
        <v>0</v>
      </c>
      <c r="M278" s="9">
        <v>0</v>
      </c>
    </row>
    <row r="279" spans="1:13" ht="25.5" x14ac:dyDescent="0.25">
      <c r="A279" s="66" t="s">
        <v>223</v>
      </c>
      <c r="B279" s="64" t="s">
        <v>351</v>
      </c>
      <c r="C279" s="65">
        <v>0</v>
      </c>
      <c r="D279" s="10">
        <v>0</v>
      </c>
      <c r="E279" s="10">
        <v>0</v>
      </c>
      <c r="F279" s="10">
        <v>0</v>
      </c>
      <c r="G279" s="8">
        <v>0</v>
      </c>
      <c r="H279" s="8">
        <v>0</v>
      </c>
      <c r="I279" s="8">
        <v>0</v>
      </c>
      <c r="J279" s="70">
        <v>0</v>
      </c>
      <c r="K279" s="9">
        <v>0</v>
      </c>
      <c r="L279" s="9">
        <v>0</v>
      </c>
      <c r="M279" s="9">
        <v>0</v>
      </c>
    </row>
    <row r="280" spans="1:13" ht="25.5" x14ac:dyDescent="0.25">
      <c r="A280" s="66" t="s">
        <v>364</v>
      </c>
      <c r="B280" s="64" t="s">
        <v>365</v>
      </c>
      <c r="C280" s="65">
        <v>0</v>
      </c>
      <c r="D280" s="10">
        <v>0</v>
      </c>
      <c r="E280" s="10">
        <v>0</v>
      </c>
      <c r="F280" s="10">
        <v>0</v>
      </c>
      <c r="G280" s="8">
        <v>0</v>
      </c>
      <c r="H280" s="8">
        <v>0</v>
      </c>
      <c r="I280" s="8">
        <v>0</v>
      </c>
      <c r="J280" s="70">
        <v>0</v>
      </c>
      <c r="K280" s="9">
        <v>0</v>
      </c>
      <c r="L280" s="9">
        <v>0</v>
      </c>
      <c r="M280" s="9">
        <v>0</v>
      </c>
    </row>
    <row r="281" spans="1:13" x14ac:dyDescent="0.25">
      <c r="A281" s="11" t="s">
        <v>310</v>
      </c>
      <c r="B281" s="12" t="s">
        <v>17</v>
      </c>
      <c r="C281" s="13">
        <f>SUM(C282:C291)</f>
        <v>5.4</v>
      </c>
      <c r="D281" s="14">
        <f>SUM(D282:D291)</f>
        <v>2</v>
      </c>
      <c r="E281" s="14">
        <f>SUM(E282:E291)</f>
        <v>2</v>
      </c>
      <c r="F281" s="14">
        <f>SUM(F282:F291)</f>
        <v>2</v>
      </c>
      <c r="G281" s="15">
        <f t="shared" si="51"/>
        <v>0.37037037037037035</v>
      </c>
      <c r="H281" s="15">
        <f t="shared" si="52"/>
        <v>0.37037037037037035</v>
      </c>
      <c r="I281" s="15">
        <f t="shared" si="53"/>
        <v>0.37037037037037035</v>
      </c>
      <c r="J281" s="16">
        <f t="shared" si="54"/>
        <v>0</v>
      </c>
      <c r="K281" s="14">
        <f>SUM(K282:K291)</f>
        <v>0</v>
      </c>
      <c r="L281" s="14">
        <v>0</v>
      </c>
      <c r="M281" s="14">
        <v>0</v>
      </c>
    </row>
    <row r="282" spans="1:13" x14ac:dyDescent="0.25">
      <c r="A282" s="18" t="s">
        <v>311</v>
      </c>
      <c r="B282" s="19" t="s">
        <v>244</v>
      </c>
      <c r="C282" s="20">
        <v>0</v>
      </c>
      <c r="D282" s="21">
        <v>0</v>
      </c>
      <c r="E282" s="21">
        <v>0</v>
      </c>
      <c r="F282" s="21">
        <v>0</v>
      </c>
      <c r="G282" s="22">
        <v>0</v>
      </c>
      <c r="H282" s="22">
        <v>0</v>
      </c>
      <c r="I282" s="22">
        <v>0</v>
      </c>
      <c r="J282" s="23">
        <v>0</v>
      </c>
      <c r="K282" s="21">
        <v>0</v>
      </c>
      <c r="L282" s="21">
        <v>0</v>
      </c>
      <c r="M282" s="21">
        <v>0</v>
      </c>
    </row>
    <row r="283" spans="1:13" x14ac:dyDescent="0.25">
      <c r="A283" s="18" t="s">
        <v>372</v>
      </c>
      <c r="B283" s="19" t="s">
        <v>245</v>
      </c>
      <c r="C283" s="20">
        <v>0</v>
      </c>
      <c r="D283" s="21">
        <v>0</v>
      </c>
      <c r="E283" s="21">
        <v>0</v>
      </c>
      <c r="F283" s="21">
        <v>0</v>
      </c>
      <c r="G283" s="22">
        <v>0</v>
      </c>
      <c r="H283" s="22">
        <v>0</v>
      </c>
      <c r="I283" s="22">
        <v>0</v>
      </c>
      <c r="J283" s="23">
        <v>0</v>
      </c>
      <c r="K283" s="21">
        <v>0</v>
      </c>
      <c r="L283" s="21">
        <v>0</v>
      </c>
      <c r="M283" s="21">
        <v>0</v>
      </c>
    </row>
    <row r="284" spans="1:13" x14ac:dyDescent="0.25">
      <c r="A284" s="18" t="s">
        <v>373</v>
      </c>
      <c r="B284" s="19" t="s">
        <v>240</v>
      </c>
      <c r="C284" s="22">
        <v>0</v>
      </c>
      <c r="D284" s="24">
        <v>0</v>
      </c>
      <c r="E284" s="24">
        <v>0</v>
      </c>
      <c r="F284" s="24">
        <v>0</v>
      </c>
      <c r="G284" s="22">
        <v>0</v>
      </c>
      <c r="H284" s="22">
        <v>0</v>
      </c>
      <c r="I284" s="22">
        <v>0</v>
      </c>
      <c r="J284" s="23">
        <v>0</v>
      </c>
      <c r="K284" s="21">
        <v>0</v>
      </c>
      <c r="L284" s="21">
        <v>0</v>
      </c>
      <c r="M284" s="21">
        <v>0</v>
      </c>
    </row>
    <row r="285" spans="1:13" x14ac:dyDescent="0.25">
      <c r="A285" s="18" t="s">
        <v>374</v>
      </c>
      <c r="B285" s="19" t="s">
        <v>246</v>
      </c>
      <c r="C285" s="20">
        <v>0</v>
      </c>
      <c r="D285" s="21">
        <v>0</v>
      </c>
      <c r="E285" s="21">
        <v>0</v>
      </c>
      <c r="F285" s="21">
        <v>0</v>
      </c>
      <c r="G285" s="22">
        <v>0</v>
      </c>
      <c r="H285" s="22">
        <v>0</v>
      </c>
      <c r="I285" s="22">
        <v>0</v>
      </c>
      <c r="J285" s="23">
        <v>0</v>
      </c>
      <c r="K285" s="21">
        <v>0</v>
      </c>
      <c r="L285" s="21">
        <v>0</v>
      </c>
      <c r="M285" s="21">
        <v>0</v>
      </c>
    </row>
    <row r="286" spans="1:13" x14ac:dyDescent="0.25">
      <c r="A286" s="18" t="s">
        <v>375</v>
      </c>
      <c r="B286" s="19" t="s">
        <v>239</v>
      </c>
      <c r="C286" s="22">
        <v>2.4</v>
      </c>
      <c r="D286" s="24">
        <v>2</v>
      </c>
      <c r="E286" s="24">
        <v>2</v>
      </c>
      <c r="F286" s="24">
        <v>2</v>
      </c>
      <c r="G286" s="22">
        <f t="shared" si="51"/>
        <v>0.83333333333333337</v>
      </c>
      <c r="H286" s="22">
        <f t="shared" si="52"/>
        <v>0.83333333333333337</v>
      </c>
      <c r="I286" s="22">
        <f t="shared" si="53"/>
        <v>0.83333333333333337</v>
      </c>
      <c r="J286" s="23">
        <f t="shared" si="54"/>
        <v>0</v>
      </c>
      <c r="K286" s="21">
        <v>0</v>
      </c>
      <c r="L286" s="21">
        <v>0</v>
      </c>
      <c r="M286" s="21">
        <v>0</v>
      </c>
    </row>
    <row r="287" spans="1:13" x14ac:dyDescent="0.25">
      <c r="A287" s="18" t="s">
        <v>376</v>
      </c>
      <c r="B287" s="19" t="s">
        <v>247</v>
      </c>
      <c r="C287" s="20">
        <v>2.5</v>
      </c>
      <c r="D287" s="21">
        <v>0</v>
      </c>
      <c r="E287" s="21">
        <v>0</v>
      </c>
      <c r="F287" s="21">
        <v>0</v>
      </c>
      <c r="G287" s="22">
        <f t="shared" si="51"/>
        <v>0</v>
      </c>
      <c r="H287" s="22">
        <f t="shared" si="52"/>
        <v>0</v>
      </c>
      <c r="I287" s="22">
        <f t="shared" si="53"/>
        <v>0</v>
      </c>
      <c r="J287" s="23">
        <v>0</v>
      </c>
      <c r="K287" s="21">
        <v>0</v>
      </c>
      <c r="L287" s="21">
        <v>0</v>
      </c>
      <c r="M287" s="21">
        <v>0</v>
      </c>
    </row>
    <row r="288" spans="1:13" x14ac:dyDescent="0.25">
      <c r="A288" s="18" t="s">
        <v>377</v>
      </c>
      <c r="B288" s="19" t="s">
        <v>352</v>
      </c>
      <c r="C288" s="20">
        <v>0</v>
      </c>
      <c r="D288" s="21">
        <v>0</v>
      </c>
      <c r="E288" s="21">
        <v>0</v>
      </c>
      <c r="F288" s="21">
        <v>0</v>
      </c>
      <c r="G288" s="22">
        <v>0</v>
      </c>
      <c r="H288" s="22">
        <v>0</v>
      </c>
      <c r="I288" s="22">
        <v>0</v>
      </c>
      <c r="J288" s="23">
        <v>0</v>
      </c>
      <c r="K288" s="21">
        <v>0</v>
      </c>
      <c r="L288" s="21">
        <v>0</v>
      </c>
      <c r="M288" s="21">
        <v>0</v>
      </c>
    </row>
    <row r="289" spans="1:13" x14ac:dyDescent="0.25">
      <c r="A289" s="18" t="s">
        <v>378</v>
      </c>
      <c r="B289" s="19" t="s">
        <v>353</v>
      </c>
      <c r="C289" s="20">
        <v>0</v>
      </c>
      <c r="D289" s="21">
        <v>0</v>
      </c>
      <c r="E289" s="21">
        <v>0</v>
      </c>
      <c r="F289" s="21">
        <v>0</v>
      </c>
      <c r="G289" s="22">
        <v>0</v>
      </c>
      <c r="H289" s="22">
        <v>0</v>
      </c>
      <c r="I289" s="22">
        <v>0</v>
      </c>
      <c r="J289" s="23">
        <v>0</v>
      </c>
      <c r="K289" s="21">
        <v>0</v>
      </c>
      <c r="L289" s="21">
        <v>0</v>
      </c>
      <c r="M289" s="21">
        <v>0</v>
      </c>
    </row>
    <row r="290" spans="1:13" x14ac:dyDescent="0.25">
      <c r="A290" s="18" t="s">
        <v>379</v>
      </c>
      <c r="B290" s="19" t="s">
        <v>248</v>
      </c>
      <c r="C290" s="20">
        <v>0.5</v>
      </c>
      <c r="D290" s="21">
        <v>0</v>
      </c>
      <c r="E290" s="21">
        <v>0</v>
      </c>
      <c r="F290" s="21">
        <v>0</v>
      </c>
      <c r="G290" s="22">
        <f t="shared" si="51"/>
        <v>0</v>
      </c>
      <c r="H290" s="22">
        <f t="shared" si="52"/>
        <v>0</v>
      </c>
      <c r="I290" s="22">
        <f t="shared" si="53"/>
        <v>0</v>
      </c>
      <c r="J290" s="23">
        <v>0</v>
      </c>
      <c r="K290" s="21">
        <v>0</v>
      </c>
      <c r="L290" s="21">
        <v>0</v>
      </c>
      <c r="M290" s="21">
        <v>0</v>
      </c>
    </row>
    <row r="291" spans="1:13" x14ac:dyDescent="0.25">
      <c r="A291" s="18" t="s">
        <v>380</v>
      </c>
      <c r="B291" s="19" t="s">
        <v>249</v>
      </c>
      <c r="C291" s="20">
        <v>0</v>
      </c>
      <c r="D291" s="21">
        <v>0</v>
      </c>
      <c r="E291" s="21">
        <v>0</v>
      </c>
      <c r="F291" s="21">
        <v>0</v>
      </c>
      <c r="G291" s="22">
        <v>0</v>
      </c>
      <c r="H291" s="22">
        <v>0</v>
      </c>
      <c r="I291" s="22">
        <v>0</v>
      </c>
      <c r="J291" s="23">
        <v>0</v>
      </c>
      <c r="K291" s="21">
        <v>0</v>
      </c>
      <c r="L291" s="21">
        <v>0</v>
      </c>
      <c r="M291" s="21">
        <v>0</v>
      </c>
    </row>
    <row r="292" spans="1:13" ht="15" customHeight="1" x14ac:dyDescent="0.25">
      <c r="A292" s="74" t="s">
        <v>28</v>
      </c>
      <c r="B292" s="75"/>
      <c r="C292" s="29">
        <f>SUM(C3,C27,C70,C95,C121,C147,C185,C207,C219,C240)</f>
        <v>5928.1</v>
      </c>
      <c r="D292" s="30">
        <f>SUM(D3,D27,D70,D95,D121,D147,D185,D207,D219,D240)</f>
        <v>10332</v>
      </c>
      <c r="E292" s="30">
        <f>SUM(E3,E27,E70,E95,E121,E147,E185,E207,E219,E240)</f>
        <v>10703</v>
      </c>
      <c r="F292" s="30">
        <f>SUM(F3,F27,F70,F95,F121,F147,F185,F207,F219,F240)</f>
        <v>10898</v>
      </c>
      <c r="G292" s="29">
        <f>D292/C292</f>
        <v>1.742885578853258</v>
      </c>
      <c r="H292" s="29">
        <f>E292/C292</f>
        <v>1.8054688686088289</v>
      </c>
      <c r="I292" s="31">
        <f>F292/C292</f>
        <v>1.8383630505558273</v>
      </c>
      <c r="J292" s="85">
        <f t="shared" si="54"/>
        <v>5.1202055423013393</v>
      </c>
      <c r="K292" s="32">
        <f>SUM(K3,K27,K70,K95,K121,K147,K185,K207,K219,K240)</f>
        <v>558</v>
      </c>
      <c r="L292" s="32">
        <f>SUM(L3,L27,L70,L95,L121,L147,L185,L207,L219,L240)</f>
        <v>34</v>
      </c>
      <c r="M292" s="32">
        <f>SUM(M3,M27,M70,M95,M121,M147,M185,M207,M219,M240)</f>
        <v>73</v>
      </c>
    </row>
    <row r="293" spans="1:13" x14ac:dyDescent="0.25">
      <c r="A293" s="33"/>
      <c r="B293" s="33"/>
      <c r="C293" s="35"/>
      <c r="D293" s="51"/>
      <c r="E293" s="51"/>
      <c r="F293" s="52"/>
      <c r="G293" s="35"/>
      <c r="H293" s="35"/>
      <c r="I293" s="36"/>
      <c r="J293" s="37"/>
      <c r="K293" s="33"/>
    </row>
    <row r="294" spans="1:13" x14ac:dyDescent="0.25">
      <c r="A294" s="33"/>
      <c r="B294" s="33"/>
      <c r="C294" s="35"/>
      <c r="D294" s="51"/>
      <c r="E294" s="51"/>
      <c r="F294" s="52"/>
      <c r="G294" s="35"/>
      <c r="H294" s="35"/>
      <c r="I294" s="36"/>
      <c r="J294" s="37"/>
      <c r="K294" s="33"/>
    </row>
    <row r="295" spans="1:13" x14ac:dyDescent="0.25">
      <c r="A295" s="33"/>
      <c r="B295" s="33"/>
      <c r="C295" s="35"/>
      <c r="D295" s="51"/>
      <c r="E295" s="51"/>
      <c r="F295" s="52"/>
      <c r="G295" s="35"/>
      <c r="H295" s="35"/>
      <c r="I295" s="36"/>
      <c r="J295" s="37"/>
      <c r="K295" s="33"/>
    </row>
    <row r="296" spans="1:13" x14ac:dyDescent="0.25">
      <c r="A296" s="33"/>
      <c r="B296" s="33"/>
      <c r="C296" s="35"/>
      <c r="D296" s="51"/>
      <c r="E296" s="51"/>
      <c r="F296" s="52"/>
      <c r="G296" s="35"/>
      <c r="H296" s="35"/>
      <c r="I296" s="36"/>
      <c r="J296" s="37"/>
      <c r="K296" s="33"/>
    </row>
    <row r="297" spans="1:13" x14ac:dyDescent="0.25">
      <c r="A297" s="33"/>
      <c r="B297" s="33"/>
      <c r="C297" s="35"/>
      <c r="D297" s="51"/>
      <c r="E297" s="51"/>
      <c r="F297" s="52"/>
      <c r="G297" s="35"/>
      <c r="H297" s="35"/>
      <c r="I297" s="36"/>
      <c r="J297" s="37"/>
      <c r="K297" s="33"/>
    </row>
    <row r="298" spans="1:13" x14ac:dyDescent="0.25">
      <c r="A298" s="33"/>
      <c r="B298" s="33"/>
      <c r="C298" s="35"/>
      <c r="D298" s="51"/>
      <c r="E298" s="51"/>
      <c r="F298" s="52"/>
      <c r="G298" s="35"/>
      <c r="H298" s="35"/>
      <c r="I298" s="36"/>
      <c r="J298" s="37"/>
      <c r="K298" s="33"/>
    </row>
    <row r="299" spans="1:13" x14ac:dyDescent="0.25">
      <c r="A299" s="33"/>
      <c r="B299" s="33"/>
      <c r="C299" s="35"/>
      <c r="D299" s="51"/>
      <c r="E299" s="51"/>
      <c r="F299" s="52"/>
      <c r="G299" s="35"/>
      <c r="H299" s="35"/>
      <c r="I299" s="36"/>
      <c r="J299" s="37"/>
      <c r="K299" s="33"/>
    </row>
    <row r="300" spans="1:13" x14ac:dyDescent="0.25">
      <c r="A300" s="33"/>
      <c r="B300" s="33"/>
      <c r="C300" s="35"/>
      <c r="D300" s="51"/>
      <c r="E300" s="51"/>
      <c r="F300" s="52"/>
      <c r="G300" s="35"/>
      <c r="H300" s="35"/>
      <c r="I300" s="36"/>
      <c r="J300" s="37"/>
      <c r="K300" s="33"/>
    </row>
    <row r="301" spans="1:13" x14ac:dyDescent="0.25">
      <c r="A301" s="33"/>
      <c r="B301" s="33"/>
      <c r="C301" s="35"/>
      <c r="D301" s="51"/>
      <c r="E301" s="51"/>
      <c r="F301" s="52"/>
      <c r="G301" s="35"/>
      <c r="H301" s="35"/>
      <c r="I301" s="36"/>
      <c r="J301" s="37"/>
      <c r="K301" s="33"/>
    </row>
    <row r="302" spans="1:13" x14ac:dyDescent="0.25">
      <c r="A302" s="33"/>
      <c r="B302" s="33"/>
      <c r="C302" s="35"/>
      <c r="D302" s="51"/>
      <c r="E302" s="51"/>
      <c r="F302" s="52"/>
      <c r="G302" s="35"/>
      <c r="H302" s="35"/>
      <c r="I302" s="36"/>
      <c r="J302" s="37"/>
      <c r="K302" s="33"/>
    </row>
    <row r="303" spans="1:13" x14ac:dyDescent="0.25">
      <c r="A303" s="33"/>
      <c r="B303" s="33"/>
      <c r="C303" s="35"/>
      <c r="D303" s="51"/>
      <c r="E303" s="51"/>
      <c r="F303" s="52"/>
      <c r="G303" s="35"/>
      <c r="H303" s="35"/>
      <c r="I303" s="36"/>
      <c r="J303" s="37"/>
      <c r="K303" s="33"/>
    </row>
    <row r="304" spans="1:13" x14ac:dyDescent="0.25">
      <c r="A304" s="33"/>
      <c r="B304" s="33"/>
      <c r="C304" s="35"/>
      <c r="D304" s="51"/>
      <c r="E304" s="51"/>
      <c r="F304" s="52"/>
      <c r="G304" s="35"/>
      <c r="H304" s="35"/>
      <c r="I304" s="36"/>
      <c r="J304" s="37"/>
      <c r="K304" s="33"/>
    </row>
    <row r="305" spans="1:11" x14ac:dyDescent="0.25">
      <c r="A305" s="33"/>
      <c r="B305" s="33"/>
      <c r="C305" s="35"/>
      <c r="D305" s="51"/>
      <c r="E305" s="51"/>
      <c r="F305" s="52"/>
      <c r="G305" s="35"/>
      <c r="H305" s="35"/>
      <c r="I305" s="36"/>
      <c r="J305" s="37"/>
      <c r="K305" s="33"/>
    </row>
    <row r="306" spans="1:11" x14ac:dyDescent="0.25">
      <c r="A306" s="33"/>
      <c r="B306" s="33"/>
      <c r="C306" s="35"/>
      <c r="D306" s="51"/>
      <c r="E306" s="51"/>
      <c r="F306" s="52"/>
      <c r="G306" s="35"/>
      <c r="H306" s="35"/>
      <c r="I306" s="36"/>
      <c r="J306" s="37"/>
      <c r="K306" s="33"/>
    </row>
    <row r="307" spans="1:11" x14ac:dyDescent="0.25">
      <c r="A307" s="33"/>
      <c r="B307" s="33"/>
      <c r="C307" s="35"/>
      <c r="D307" s="51"/>
      <c r="E307" s="51"/>
      <c r="F307" s="52"/>
      <c r="G307" s="35"/>
      <c r="H307" s="35"/>
      <c r="I307" s="36"/>
      <c r="J307" s="37"/>
      <c r="K307" s="33"/>
    </row>
    <row r="308" spans="1:11" x14ac:dyDescent="0.25">
      <c r="A308" s="33"/>
      <c r="B308" s="33"/>
      <c r="C308" s="35"/>
      <c r="D308" s="51"/>
      <c r="E308" s="51"/>
      <c r="F308" s="52"/>
      <c r="G308" s="35"/>
      <c r="H308" s="35"/>
      <c r="I308" s="36"/>
      <c r="J308" s="37"/>
      <c r="K308" s="33"/>
    </row>
    <row r="309" spans="1:11" x14ac:dyDescent="0.25">
      <c r="A309" s="33"/>
      <c r="B309" s="33"/>
      <c r="C309" s="35"/>
      <c r="D309" s="51"/>
      <c r="E309" s="51"/>
      <c r="F309" s="52"/>
      <c r="G309" s="35"/>
      <c r="H309" s="35"/>
      <c r="I309" s="36"/>
      <c r="J309" s="37"/>
      <c r="K309" s="33"/>
    </row>
    <row r="310" spans="1:11" x14ac:dyDescent="0.25">
      <c r="A310" s="33"/>
      <c r="B310" s="33"/>
      <c r="C310" s="35"/>
      <c r="D310" s="51"/>
      <c r="E310" s="51"/>
      <c r="F310" s="52"/>
      <c r="G310" s="35"/>
      <c r="H310" s="35"/>
      <c r="I310" s="36"/>
      <c r="J310" s="37"/>
      <c r="K310" s="33"/>
    </row>
    <row r="311" spans="1:11" x14ac:dyDescent="0.25">
      <c r="A311" s="33"/>
      <c r="B311" s="33"/>
      <c r="C311" s="35"/>
      <c r="D311" s="51"/>
      <c r="E311" s="51"/>
      <c r="F311" s="52"/>
      <c r="G311" s="35"/>
      <c r="H311" s="35"/>
      <c r="I311" s="36"/>
      <c r="J311" s="37"/>
      <c r="K311" s="33"/>
    </row>
    <row r="312" spans="1:11" x14ac:dyDescent="0.25">
      <c r="A312" s="33"/>
      <c r="B312" s="33"/>
      <c r="C312" s="35"/>
      <c r="D312" s="51"/>
      <c r="E312" s="51"/>
      <c r="F312" s="52"/>
      <c r="G312" s="35"/>
      <c r="H312" s="35"/>
      <c r="I312" s="36"/>
      <c r="J312" s="37"/>
      <c r="K312" s="33"/>
    </row>
    <row r="313" spans="1:11" x14ac:dyDescent="0.25">
      <c r="A313" s="33"/>
      <c r="B313" s="33"/>
      <c r="C313" s="35"/>
      <c r="D313" s="51"/>
      <c r="E313" s="51"/>
      <c r="F313" s="52"/>
      <c r="G313" s="35"/>
      <c r="H313" s="35"/>
      <c r="I313" s="36"/>
      <c r="J313" s="37"/>
      <c r="K313" s="33"/>
    </row>
    <row r="314" spans="1:11" x14ac:dyDescent="0.25">
      <c r="A314" s="33"/>
      <c r="B314" s="33"/>
      <c r="C314" s="35"/>
      <c r="D314" s="51"/>
      <c r="E314" s="51"/>
      <c r="F314" s="52"/>
      <c r="G314" s="35"/>
      <c r="H314" s="35"/>
      <c r="I314" s="36"/>
      <c r="J314" s="37"/>
      <c r="K314" s="33"/>
    </row>
    <row r="315" spans="1:11" x14ac:dyDescent="0.25">
      <c r="A315" s="33"/>
      <c r="B315" s="33"/>
      <c r="C315" s="35"/>
      <c r="D315" s="51"/>
      <c r="E315" s="51"/>
      <c r="F315" s="52"/>
      <c r="G315" s="35"/>
      <c r="H315" s="35"/>
      <c r="I315" s="36"/>
      <c r="J315" s="37"/>
      <c r="K315" s="33"/>
    </row>
    <row r="316" spans="1:11" x14ac:dyDescent="0.25">
      <c r="A316" s="33"/>
      <c r="B316" s="33"/>
      <c r="C316" s="35"/>
      <c r="D316" s="51"/>
      <c r="E316" s="51"/>
      <c r="F316" s="52"/>
      <c r="G316" s="35"/>
      <c r="H316" s="35"/>
      <c r="I316" s="36"/>
      <c r="J316" s="37"/>
      <c r="K316" s="33"/>
    </row>
    <row r="317" spans="1:11" x14ac:dyDescent="0.25">
      <c r="A317" s="33"/>
      <c r="B317" s="33"/>
      <c r="C317" s="35"/>
      <c r="D317" s="51"/>
      <c r="E317" s="51"/>
      <c r="F317" s="52"/>
      <c r="G317" s="35"/>
      <c r="H317" s="35"/>
      <c r="I317" s="36"/>
      <c r="J317" s="37"/>
      <c r="K317" s="33"/>
    </row>
    <row r="318" spans="1:11" x14ac:dyDescent="0.25">
      <c r="A318" s="33"/>
      <c r="B318" s="33"/>
      <c r="C318" s="35"/>
      <c r="D318" s="51"/>
      <c r="E318" s="51"/>
      <c r="F318" s="52"/>
      <c r="G318" s="35"/>
      <c r="H318" s="35"/>
      <c r="I318" s="36"/>
      <c r="J318" s="37"/>
      <c r="K318" s="33"/>
    </row>
    <row r="319" spans="1:11" x14ac:dyDescent="0.25">
      <c r="A319" s="33"/>
      <c r="B319" s="33"/>
      <c r="C319" s="35"/>
      <c r="D319" s="51"/>
      <c r="E319" s="51"/>
      <c r="F319" s="52"/>
      <c r="G319" s="35"/>
      <c r="H319" s="35"/>
      <c r="I319" s="36"/>
      <c r="J319" s="37"/>
      <c r="K319" s="33"/>
    </row>
    <row r="320" spans="1:11" x14ac:dyDescent="0.25">
      <c r="A320" s="33"/>
      <c r="B320" s="33"/>
      <c r="C320" s="35"/>
      <c r="D320" s="51"/>
      <c r="E320" s="51"/>
      <c r="F320" s="52"/>
      <c r="G320" s="35"/>
      <c r="H320" s="35"/>
      <c r="I320" s="36"/>
      <c r="J320" s="37"/>
      <c r="K320" s="33"/>
    </row>
    <row r="321" spans="1:11" x14ac:dyDescent="0.25">
      <c r="A321" s="33"/>
      <c r="B321" s="33"/>
      <c r="C321" s="35"/>
      <c r="D321" s="51"/>
      <c r="E321" s="51"/>
      <c r="F321" s="52"/>
      <c r="G321" s="35"/>
      <c r="H321" s="35"/>
      <c r="I321" s="36"/>
      <c r="J321" s="37"/>
      <c r="K321" s="33"/>
    </row>
    <row r="322" spans="1:11" x14ac:dyDescent="0.25">
      <c r="A322" s="33"/>
      <c r="B322" s="33"/>
      <c r="C322" s="35"/>
      <c r="D322" s="51"/>
      <c r="E322" s="51"/>
      <c r="F322" s="52"/>
      <c r="G322" s="35"/>
      <c r="H322" s="35"/>
      <c r="I322" s="36"/>
      <c r="J322" s="37"/>
      <c r="K322" s="33"/>
    </row>
    <row r="323" spans="1:11" x14ac:dyDescent="0.25">
      <c r="A323" s="33"/>
      <c r="B323" s="33"/>
      <c r="C323" s="35"/>
      <c r="D323" s="51"/>
      <c r="E323" s="51"/>
      <c r="F323" s="52"/>
      <c r="G323" s="35"/>
      <c r="H323" s="35"/>
      <c r="I323" s="36"/>
      <c r="J323" s="37"/>
      <c r="K323" s="33"/>
    </row>
    <row r="324" spans="1:11" x14ac:dyDescent="0.25">
      <c r="A324" s="33"/>
      <c r="B324" s="33"/>
      <c r="C324" s="35"/>
      <c r="D324" s="51"/>
      <c r="E324" s="51"/>
      <c r="F324" s="52"/>
      <c r="G324" s="35"/>
      <c r="H324" s="35"/>
      <c r="I324" s="36"/>
      <c r="J324" s="37"/>
      <c r="K324" s="33"/>
    </row>
    <row r="325" spans="1:11" x14ac:dyDescent="0.25">
      <c r="A325" s="33"/>
      <c r="B325" s="33"/>
      <c r="C325" s="35"/>
      <c r="D325" s="51"/>
      <c r="E325" s="51"/>
      <c r="F325" s="52"/>
      <c r="G325" s="35"/>
      <c r="H325" s="35"/>
      <c r="I325" s="36"/>
      <c r="J325" s="37"/>
      <c r="K325" s="33"/>
    </row>
    <row r="326" spans="1:11" x14ac:dyDescent="0.25">
      <c r="A326" s="33"/>
      <c r="B326" s="33"/>
      <c r="C326" s="35"/>
      <c r="D326" s="51"/>
      <c r="E326" s="51"/>
      <c r="F326" s="52"/>
      <c r="G326" s="35"/>
      <c r="H326" s="35"/>
      <c r="I326" s="36"/>
      <c r="J326" s="37"/>
      <c r="K326" s="33"/>
    </row>
    <row r="327" spans="1:11" x14ac:dyDescent="0.25">
      <c r="A327" s="33"/>
      <c r="B327" s="33"/>
      <c r="C327" s="35"/>
      <c r="D327" s="51"/>
      <c r="E327" s="51"/>
      <c r="F327" s="52"/>
      <c r="G327" s="35"/>
      <c r="H327" s="35"/>
      <c r="I327" s="36"/>
      <c r="J327" s="37"/>
      <c r="K327" s="33"/>
    </row>
    <row r="328" spans="1:11" x14ac:dyDescent="0.25">
      <c r="A328" s="33"/>
      <c r="B328" s="33"/>
      <c r="C328" s="35"/>
      <c r="D328" s="51"/>
      <c r="E328" s="51"/>
      <c r="F328" s="52"/>
      <c r="G328" s="35"/>
      <c r="H328" s="35"/>
      <c r="I328" s="36"/>
      <c r="J328" s="37"/>
      <c r="K328" s="33"/>
    </row>
    <row r="329" spans="1:11" x14ac:dyDescent="0.25">
      <c r="A329" s="33"/>
      <c r="B329" s="33"/>
      <c r="C329" s="35"/>
      <c r="D329" s="51"/>
      <c r="E329" s="51"/>
      <c r="F329" s="52"/>
      <c r="G329" s="35"/>
      <c r="H329" s="35"/>
      <c r="I329" s="36"/>
      <c r="J329" s="37"/>
      <c r="K329" s="33"/>
    </row>
    <row r="330" spans="1:11" x14ac:dyDescent="0.25">
      <c r="A330" s="33"/>
      <c r="B330" s="33"/>
      <c r="C330" s="35"/>
      <c r="D330" s="51"/>
      <c r="E330" s="51"/>
      <c r="F330" s="52"/>
      <c r="G330" s="35"/>
      <c r="H330" s="35"/>
      <c r="I330" s="36"/>
      <c r="J330" s="37"/>
      <c r="K330" s="33"/>
    </row>
    <row r="331" spans="1:11" x14ac:dyDescent="0.25">
      <c r="A331" s="33"/>
      <c r="B331" s="33"/>
      <c r="C331" s="35"/>
      <c r="D331" s="51"/>
      <c r="E331" s="51"/>
      <c r="F331" s="52"/>
      <c r="G331" s="35"/>
      <c r="H331" s="35"/>
      <c r="I331" s="36"/>
      <c r="J331" s="37"/>
      <c r="K331" s="33"/>
    </row>
    <row r="332" spans="1:11" x14ac:dyDescent="0.25">
      <c r="A332" s="33"/>
      <c r="B332" s="33"/>
      <c r="C332" s="35"/>
      <c r="D332" s="51"/>
      <c r="E332" s="51"/>
      <c r="F332" s="52"/>
      <c r="G332" s="35"/>
      <c r="H332" s="35"/>
      <c r="I332" s="36"/>
      <c r="J332" s="37"/>
      <c r="K332" s="33"/>
    </row>
    <row r="333" spans="1:11" x14ac:dyDescent="0.25">
      <c r="A333" s="33"/>
      <c r="B333" s="33"/>
      <c r="C333" s="35"/>
      <c r="D333" s="51"/>
      <c r="E333" s="51"/>
      <c r="F333" s="52"/>
      <c r="G333" s="35"/>
      <c r="H333" s="35"/>
      <c r="I333" s="36"/>
      <c r="J333" s="37"/>
      <c r="K333" s="33"/>
    </row>
    <row r="334" spans="1:11" x14ac:dyDescent="0.25">
      <c r="A334" s="33"/>
      <c r="B334" s="33"/>
      <c r="C334" s="35"/>
      <c r="D334" s="51"/>
      <c r="E334" s="51"/>
      <c r="F334" s="52"/>
      <c r="G334" s="35"/>
      <c r="H334" s="35"/>
      <c r="I334" s="36"/>
      <c r="J334" s="37"/>
      <c r="K334" s="33"/>
    </row>
    <row r="335" spans="1:11" x14ac:dyDescent="0.25">
      <c r="A335" s="33"/>
      <c r="B335" s="33"/>
      <c r="C335" s="35"/>
      <c r="D335" s="51"/>
      <c r="E335" s="51"/>
      <c r="F335" s="52"/>
      <c r="G335" s="35"/>
      <c r="H335" s="35"/>
      <c r="I335" s="36"/>
      <c r="J335" s="37"/>
      <c r="K335" s="33"/>
    </row>
    <row r="336" spans="1:11" x14ac:dyDescent="0.25">
      <c r="A336" s="33"/>
      <c r="B336" s="33"/>
      <c r="C336" s="35"/>
      <c r="D336" s="51"/>
      <c r="E336" s="51"/>
      <c r="F336" s="52"/>
      <c r="G336" s="35"/>
      <c r="H336" s="35"/>
      <c r="I336" s="36"/>
      <c r="J336" s="37"/>
      <c r="K336" s="33"/>
    </row>
    <row r="337" spans="1:11" x14ac:dyDescent="0.25">
      <c r="A337" s="33"/>
      <c r="B337" s="33"/>
      <c r="C337" s="35"/>
      <c r="D337" s="51"/>
      <c r="E337" s="51"/>
      <c r="F337" s="52"/>
      <c r="G337" s="35"/>
      <c r="H337" s="35"/>
      <c r="I337" s="36"/>
      <c r="J337" s="37"/>
      <c r="K337" s="33"/>
    </row>
    <row r="338" spans="1:11" x14ac:dyDescent="0.25">
      <c r="A338" s="33"/>
      <c r="B338" s="33"/>
      <c r="C338" s="35"/>
      <c r="D338" s="51"/>
      <c r="E338" s="51"/>
      <c r="F338" s="52"/>
      <c r="G338" s="35"/>
      <c r="H338" s="35"/>
      <c r="I338" s="36"/>
      <c r="J338" s="37"/>
      <c r="K338" s="33"/>
    </row>
    <row r="339" spans="1:11" x14ac:dyDescent="0.25">
      <c r="A339" s="33"/>
      <c r="B339" s="33"/>
      <c r="C339" s="35"/>
      <c r="D339" s="51"/>
      <c r="E339" s="51"/>
      <c r="F339" s="52"/>
      <c r="G339" s="35"/>
      <c r="H339" s="35"/>
      <c r="I339" s="36"/>
      <c r="J339" s="37"/>
      <c r="K339" s="33"/>
    </row>
    <row r="340" spans="1:11" x14ac:dyDescent="0.25">
      <c r="A340" s="33"/>
      <c r="B340" s="33"/>
      <c r="C340" s="35"/>
      <c r="D340" s="51"/>
      <c r="E340" s="51"/>
      <c r="F340" s="52"/>
      <c r="G340" s="35"/>
      <c r="H340" s="35"/>
      <c r="I340" s="36"/>
      <c r="J340" s="37"/>
      <c r="K340" s="33"/>
    </row>
    <row r="341" spans="1:11" x14ac:dyDescent="0.25">
      <c r="A341" s="33"/>
      <c r="B341" s="33"/>
      <c r="C341" s="35"/>
      <c r="D341" s="51"/>
      <c r="E341" s="51"/>
      <c r="F341" s="52"/>
      <c r="G341" s="35"/>
      <c r="H341" s="35"/>
      <c r="I341" s="36"/>
      <c r="J341" s="37"/>
      <c r="K341" s="33"/>
    </row>
    <row r="342" spans="1:11" x14ac:dyDescent="0.25">
      <c r="A342" s="33"/>
      <c r="B342" s="33"/>
      <c r="C342" s="35"/>
      <c r="D342" s="51"/>
      <c r="E342" s="51"/>
      <c r="F342" s="52"/>
      <c r="G342" s="35"/>
      <c r="H342" s="35"/>
      <c r="I342" s="36"/>
      <c r="J342" s="37"/>
      <c r="K342" s="33"/>
    </row>
    <row r="343" spans="1:11" x14ac:dyDescent="0.25">
      <c r="A343" s="33"/>
      <c r="B343" s="33"/>
      <c r="C343" s="35"/>
      <c r="D343" s="51"/>
      <c r="E343" s="51"/>
      <c r="F343" s="52"/>
      <c r="G343" s="35"/>
      <c r="H343" s="35"/>
      <c r="I343" s="36"/>
      <c r="J343" s="37"/>
      <c r="K343" s="33"/>
    </row>
    <row r="344" spans="1:11" x14ac:dyDescent="0.25">
      <c r="A344" s="33"/>
      <c r="B344" s="33"/>
      <c r="C344" s="35"/>
      <c r="D344" s="51"/>
      <c r="E344" s="51"/>
      <c r="F344" s="52"/>
      <c r="G344" s="35"/>
      <c r="H344" s="35"/>
      <c r="I344" s="36"/>
      <c r="J344" s="37"/>
      <c r="K344" s="33"/>
    </row>
    <row r="345" spans="1:11" x14ac:dyDescent="0.25">
      <c r="A345" s="33"/>
      <c r="B345" s="33"/>
      <c r="C345" s="35"/>
      <c r="D345" s="51"/>
      <c r="E345" s="51"/>
      <c r="F345" s="52"/>
      <c r="G345" s="35"/>
      <c r="H345" s="35"/>
      <c r="I345" s="36"/>
      <c r="J345" s="37"/>
      <c r="K345" s="33"/>
    </row>
    <row r="346" spans="1:11" x14ac:dyDescent="0.25">
      <c r="A346" s="33"/>
      <c r="B346" s="33"/>
      <c r="C346" s="35"/>
      <c r="D346" s="51"/>
      <c r="E346" s="51"/>
      <c r="F346" s="52"/>
      <c r="G346" s="35"/>
      <c r="H346" s="35"/>
      <c r="I346" s="36"/>
      <c r="J346" s="37"/>
      <c r="K346" s="33"/>
    </row>
    <row r="347" spans="1:11" x14ac:dyDescent="0.25">
      <c r="A347" s="33"/>
      <c r="B347" s="33"/>
      <c r="C347" s="35"/>
      <c r="D347" s="51"/>
      <c r="E347" s="51"/>
      <c r="F347" s="52"/>
      <c r="G347" s="35"/>
      <c r="H347" s="35"/>
      <c r="I347" s="36"/>
      <c r="J347" s="37"/>
      <c r="K347" s="33"/>
    </row>
    <row r="348" spans="1:11" x14ac:dyDescent="0.25">
      <c r="A348" s="33"/>
      <c r="B348" s="33"/>
      <c r="C348" s="35"/>
      <c r="D348" s="51"/>
      <c r="E348" s="51"/>
      <c r="F348" s="52"/>
      <c r="G348" s="35"/>
      <c r="H348" s="35"/>
      <c r="I348" s="36"/>
      <c r="J348" s="37"/>
      <c r="K348" s="33"/>
    </row>
    <row r="349" spans="1:11" x14ac:dyDescent="0.25">
      <c r="A349" s="33"/>
      <c r="B349" s="33"/>
      <c r="C349" s="35"/>
      <c r="D349" s="51"/>
      <c r="E349" s="51"/>
      <c r="F349" s="52"/>
      <c r="G349" s="35"/>
      <c r="H349" s="35"/>
      <c r="I349" s="36"/>
      <c r="J349" s="37"/>
      <c r="K349" s="33"/>
    </row>
    <row r="350" spans="1:11" x14ac:dyDescent="0.25">
      <c r="A350" s="33"/>
      <c r="B350" s="33"/>
      <c r="C350" s="35"/>
      <c r="D350" s="51"/>
      <c r="E350" s="51"/>
      <c r="F350" s="52"/>
      <c r="G350" s="35"/>
      <c r="H350" s="35"/>
      <c r="I350" s="36"/>
      <c r="J350" s="37"/>
      <c r="K350" s="33"/>
    </row>
    <row r="351" spans="1:11" x14ac:dyDescent="0.25">
      <c r="A351" s="33"/>
      <c r="B351" s="33"/>
      <c r="C351" s="35"/>
      <c r="D351" s="51"/>
      <c r="E351" s="51"/>
      <c r="F351" s="52"/>
      <c r="G351" s="35"/>
      <c r="H351" s="35"/>
      <c r="I351" s="36"/>
      <c r="J351" s="37"/>
      <c r="K351" s="33"/>
    </row>
    <row r="352" spans="1:11" x14ac:dyDescent="0.25">
      <c r="A352" s="33"/>
      <c r="B352" s="33"/>
      <c r="C352" s="35"/>
      <c r="D352" s="51"/>
      <c r="E352" s="51"/>
      <c r="F352" s="52"/>
      <c r="G352" s="35"/>
      <c r="H352" s="35"/>
      <c r="I352" s="36"/>
      <c r="J352" s="37"/>
      <c r="K352" s="33"/>
    </row>
    <row r="353" spans="1:11" x14ac:dyDescent="0.25">
      <c r="A353" s="33"/>
      <c r="B353" s="33"/>
      <c r="C353" s="35"/>
      <c r="D353" s="51"/>
      <c r="E353" s="51"/>
      <c r="F353" s="52"/>
      <c r="G353" s="35"/>
      <c r="H353" s="35"/>
      <c r="I353" s="36"/>
      <c r="J353" s="37"/>
      <c r="K353" s="33"/>
    </row>
    <row r="354" spans="1:11" x14ac:dyDescent="0.25">
      <c r="A354" s="33"/>
      <c r="B354" s="33"/>
      <c r="C354" s="35"/>
      <c r="D354" s="51"/>
      <c r="E354" s="51"/>
      <c r="F354" s="52"/>
      <c r="G354" s="35"/>
      <c r="H354" s="35"/>
      <c r="I354" s="36"/>
      <c r="J354" s="37"/>
      <c r="K354" s="33"/>
    </row>
    <row r="355" spans="1:11" x14ac:dyDescent="0.25">
      <c r="A355" s="33"/>
      <c r="B355" s="33"/>
      <c r="C355" s="35"/>
      <c r="D355" s="51"/>
      <c r="E355" s="51"/>
      <c r="F355" s="52"/>
      <c r="G355" s="35"/>
      <c r="H355" s="35"/>
      <c r="I355" s="36"/>
      <c r="J355" s="37"/>
      <c r="K355" s="33"/>
    </row>
    <row r="356" spans="1:11" x14ac:dyDescent="0.25">
      <c r="A356" s="33"/>
      <c r="B356" s="33"/>
      <c r="C356" s="35"/>
      <c r="D356" s="51"/>
      <c r="E356" s="51"/>
      <c r="F356" s="52"/>
      <c r="G356" s="35"/>
      <c r="H356" s="35"/>
      <c r="I356" s="36"/>
      <c r="J356" s="37"/>
      <c r="K356" s="33"/>
    </row>
    <row r="357" spans="1:11" x14ac:dyDescent="0.25">
      <c r="A357" s="33"/>
      <c r="B357" s="33"/>
      <c r="C357" s="35"/>
      <c r="D357" s="51"/>
      <c r="E357" s="51"/>
      <c r="F357" s="52"/>
      <c r="G357" s="35"/>
      <c r="H357" s="35"/>
      <c r="I357" s="36"/>
      <c r="J357" s="37"/>
      <c r="K357" s="33"/>
    </row>
    <row r="358" spans="1:11" x14ac:dyDescent="0.25">
      <c r="A358" s="33"/>
      <c r="B358" s="33"/>
      <c r="C358" s="35"/>
      <c r="D358" s="51"/>
      <c r="E358" s="51"/>
      <c r="F358" s="52"/>
      <c r="G358" s="35"/>
      <c r="H358" s="35"/>
      <c r="I358" s="36"/>
      <c r="J358" s="37"/>
      <c r="K358" s="33"/>
    </row>
    <row r="359" spans="1:11" x14ac:dyDescent="0.25">
      <c r="A359" s="33"/>
      <c r="B359" s="33"/>
      <c r="C359" s="35"/>
      <c r="D359" s="51"/>
      <c r="E359" s="51"/>
      <c r="F359" s="52"/>
      <c r="G359" s="35"/>
      <c r="H359" s="35"/>
      <c r="I359" s="36"/>
      <c r="J359" s="37"/>
      <c r="K359" s="33"/>
    </row>
    <row r="360" spans="1:11" x14ac:dyDescent="0.25">
      <c r="A360" s="33"/>
      <c r="B360" s="33"/>
      <c r="C360" s="35"/>
      <c r="D360" s="51"/>
      <c r="E360" s="51"/>
      <c r="F360" s="52"/>
      <c r="G360" s="35"/>
      <c r="H360" s="35"/>
      <c r="I360" s="36"/>
      <c r="J360" s="37"/>
      <c r="K360" s="33"/>
    </row>
    <row r="361" spans="1:11" x14ac:dyDescent="0.25">
      <c r="A361" s="33"/>
      <c r="B361" s="33"/>
      <c r="C361" s="35"/>
      <c r="D361" s="51"/>
      <c r="E361" s="51"/>
      <c r="F361" s="52"/>
      <c r="G361" s="35"/>
      <c r="H361" s="35"/>
      <c r="I361" s="36"/>
      <c r="J361" s="37"/>
      <c r="K361" s="33"/>
    </row>
    <row r="362" spans="1:11" x14ac:dyDescent="0.25">
      <c r="A362" s="33"/>
      <c r="B362" s="33"/>
      <c r="C362" s="35"/>
      <c r="D362" s="51"/>
      <c r="E362" s="51"/>
      <c r="F362" s="52"/>
      <c r="G362" s="35"/>
      <c r="H362" s="35"/>
      <c r="I362" s="36"/>
      <c r="J362" s="37"/>
      <c r="K362" s="33"/>
    </row>
    <row r="363" spans="1:11" x14ac:dyDescent="0.25">
      <c r="A363" s="33"/>
      <c r="B363" s="33"/>
      <c r="C363" s="35"/>
      <c r="D363" s="51"/>
      <c r="E363" s="51"/>
      <c r="F363" s="52"/>
      <c r="G363" s="35"/>
      <c r="H363" s="35"/>
      <c r="I363" s="36"/>
      <c r="J363" s="37"/>
      <c r="K363" s="33"/>
    </row>
    <row r="364" spans="1:11" x14ac:dyDescent="0.25">
      <c r="A364" s="33"/>
      <c r="B364" s="33"/>
      <c r="C364" s="35"/>
      <c r="D364" s="51"/>
      <c r="E364" s="51"/>
      <c r="F364" s="52"/>
      <c r="G364" s="35"/>
      <c r="H364" s="35"/>
      <c r="I364" s="36"/>
      <c r="J364" s="37"/>
      <c r="K364" s="33"/>
    </row>
    <row r="365" spans="1:11" x14ac:dyDescent="0.25">
      <c r="A365" s="33"/>
      <c r="B365" s="33"/>
      <c r="C365" s="35"/>
      <c r="D365" s="51"/>
      <c r="E365" s="51"/>
      <c r="F365" s="52"/>
      <c r="G365" s="35"/>
      <c r="H365" s="35"/>
      <c r="I365" s="36"/>
      <c r="J365" s="37"/>
      <c r="K365" s="33"/>
    </row>
    <row r="366" spans="1:11" x14ac:dyDescent="0.25">
      <c r="A366" s="33"/>
      <c r="B366" s="33"/>
      <c r="C366" s="35"/>
      <c r="D366" s="51"/>
      <c r="E366" s="51"/>
      <c r="F366" s="52"/>
      <c r="G366" s="35"/>
      <c r="H366" s="35"/>
      <c r="I366" s="36"/>
      <c r="J366" s="37"/>
      <c r="K366" s="33"/>
    </row>
    <row r="367" spans="1:11" x14ac:dyDescent="0.25">
      <c r="A367" s="33"/>
      <c r="B367" s="33"/>
      <c r="C367" s="35"/>
      <c r="D367" s="51"/>
      <c r="E367" s="51"/>
      <c r="F367" s="52"/>
      <c r="G367" s="35"/>
      <c r="H367" s="35"/>
      <c r="I367" s="36"/>
      <c r="J367" s="37"/>
      <c r="K367" s="33"/>
    </row>
    <row r="368" spans="1:11" x14ac:dyDescent="0.25">
      <c r="A368" s="33"/>
      <c r="B368" s="33"/>
      <c r="C368" s="35"/>
      <c r="D368" s="51"/>
      <c r="E368" s="51"/>
      <c r="F368" s="52"/>
      <c r="G368" s="35"/>
      <c r="H368" s="35"/>
      <c r="I368" s="36"/>
      <c r="J368" s="37"/>
      <c r="K368" s="33"/>
    </row>
    <row r="369" spans="1:11" x14ac:dyDescent="0.25">
      <c r="A369" s="33"/>
      <c r="B369" s="33"/>
      <c r="C369" s="35"/>
      <c r="D369" s="51"/>
      <c r="E369" s="51"/>
      <c r="F369" s="52"/>
      <c r="G369" s="35"/>
      <c r="H369" s="35"/>
      <c r="I369" s="36"/>
      <c r="J369" s="37"/>
      <c r="K369" s="33"/>
    </row>
    <row r="370" spans="1:11" x14ac:dyDescent="0.25">
      <c r="A370" s="33"/>
      <c r="B370" s="33"/>
      <c r="C370" s="35"/>
      <c r="D370" s="51"/>
      <c r="E370" s="51"/>
      <c r="F370" s="52"/>
      <c r="G370" s="35"/>
      <c r="H370" s="35"/>
      <c r="I370" s="36"/>
      <c r="J370" s="37"/>
      <c r="K370" s="33"/>
    </row>
    <row r="371" spans="1:11" x14ac:dyDescent="0.25">
      <c r="A371" s="33"/>
      <c r="B371" s="33"/>
      <c r="C371" s="35"/>
      <c r="D371" s="51"/>
      <c r="E371" s="51"/>
      <c r="F371" s="52"/>
      <c r="G371" s="35"/>
      <c r="H371" s="35"/>
      <c r="I371" s="36"/>
      <c r="J371" s="37"/>
      <c r="K371" s="33"/>
    </row>
    <row r="372" spans="1:11" x14ac:dyDescent="0.25">
      <c r="A372" s="33"/>
      <c r="B372" s="33"/>
      <c r="C372" s="35"/>
      <c r="D372" s="51"/>
      <c r="E372" s="51"/>
      <c r="F372" s="52"/>
      <c r="G372" s="35"/>
      <c r="H372" s="35"/>
      <c r="I372" s="36"/>
      <c r="J372" s="37"/>
      <c r="K372" s="33"/>
    </row>
    <row r="373" spans="1:11" x14ac:dyDescent="0.25">
      <c r="A373" s="33"/>
      <c r="B373" s="33"/>
      <c r="C373" s="35"/>
      <c r="D373" s="51"/>
      <c r="E373" s="51"/>
      <c r="F373" s="52"/>
      <c r="G373" s="35"/>
      <c r="H373" s="35"/>
      <c r="I373" s="36"/>
      <c r="J373" s="37"/>
      <c r="K373" s="33"/>
    </row>
    <row r="374" spans="1:11" x14ac:dyDescent="0.25">
      <c r="A374" s="33"/>
      <c r="B374" s="33"/>
      <c r="C374" s="35"/>
      <c r="D374" s="51"/>
      <c r="E374" s="51"/>
      <c r="F374" s="52"/>
      <c r="G374" s="35"/>
      <c r="H374" s="35"/>
      <c r="I374" s="36"/>
      <c r="J374" s="37"/>
      <c r="K374" s="33"/>
    </row>
    <row r="375" spans="1:11" x14ac:dyDescent="0.25">
      <c r="A375" s="33"/>
      <c r="B375" s="33"/>
      <c r="C375" s="35"/>
      <c r="D375" s="51"/>
      <c r="E375" s="51"/>
      <c r="F375" s="52"/>
      <c r="G375" s="35"/>
      <c r="H375" s="35"/>
      <c r="I375" s="36"/>
      <c r="J375" s="37"/>
      <c r="K375" s="33"/>
    </row>
    <row r="376" spans="1:11" x14ac:dyDescent="0.25">
      <c r="A376" s="33"/>
      <c r="B376" s="33"/>
      <c r="C376" s="35"/>
      <c r="D376" s="51"/>
      <c r="E376" s="51"/>
      <c r="F376" s="52"/>
      <c r="G376" s="35"/>
      <c r="H376" s="35"/>
      <c r="I376" s="36"/>
      <c r="J376" s="37"/>
      <c r="K376" s="33"/>
    </row>
    <row r="377" spans="1:11" x14ac:dyDescent="0.25">
      <c r="A377" s="33"/>
      <c r="B377" s="33"/>
      <c r="C377" s="35"/>
      <c r="D377" s="51"/>
      <c r="E377" s="51"/>
      <c r="F377" s="52"/>
      <c r="G377" s="35"/>
      <c r="H377" s="35"/>
      <c r="I377" s="36"/>
      <c r="J377" s="37"/>
      <c r="K377" s="33"/>
    </row>
    <row r="378" spans="1:11" x14ac:dyDescent="0.25">
      <c r="A378" s="33"/>
      <c r="B378" s="33"/>
      <c r="C378" s="35"/>
      <c r="D378" s="51"/>
      <c r="E378" s="51"/>
      <c r="F378" s="52"/>
      <c r="G378" s="35"/>
      <c r="H378" s="35"/>
      <c r="I378" s="36"/>
      <c r="J378" s="37"/>
      <c r="K378" s="33"/>
    </row>
    <row r="379" spans="1:11" x14ac:dyDescent="0.25">
      <c r="A379" s="33"/>
      <c r="B379" s="33"/>
      <c r="C379" s="35"/>
      <c r="D379" s="51"/>
      <c r="E379" s="51"/>
      <c r="F379" s="52"/>
      <c r="G379" s="35"/>
      <c r="H379" s="35"/>
      <c r="I379" s="36"/>
      <c r="J379" s="37"/>
      <c r="K379" s="33"/>
    </row>
    <row r="380" spans="1:11" x14ac:dyDescent="0.25">
      <c r="A380" s="33"/>
      <c r="B380" s="33"/>
      <c r="C380" s="35"/>
      <c r="D380" s="51"/>
      <c r="E380" s="51"/>
      <c r="F380" s="52"/>
      <c r="G380" s="35"/>
      <c r="H380" s="35"/>
      <c r="I380" s="36"/>
      <c r="J380" s="37"/>
      <c r="K380" s="33"/>
    </row>
    <row r="381" spans="1:11" x14ac:dyDescent="0.25">
      <c r="A381" s="33"/>
      <c r="B381" s="33"/>
      <c r="C381" s="35"/>
      <c r="D381" s="51"/>
      <c r="E381" s="51"/>
      <c r="F381" s="52"/>
      <c r="G381" s="35"/>
      <c r="H381" s="35"/>
      <c r="I381" s="36"/>
      <c r="J381" s="37"/>
      <c r="K381" s="33"/>
    </row>
    <row r="382" spans="1:11" x14ac:dyDescent="0.25">
      <c r="A382" s="33"/>
      <c r="B382" s="33"/>
      <c r="C382" s="35"/>
      <c r="D382" s="51"/>
      <c r="E382" s="51"/>
      <c r="F382" s="52"/>
      <c r="G382" s="35"/>
      <c r="H382" s="35"/>
      <c r="I382" s="36"/>
      <c r="J382" s="37"/>
      <c r="K382" s="33"/>
    </row>
    <row r="383" spans="1:11" x14ac:dyDescent="0.25">
      <c r="A383" s="33"/>
      <c r="B383" s="33"/>
      <c r="C383" s="35"/>
      <c r="D383" s="51"/>
      <c r="E383" s="51"/>
      <c r="F383" s="52"/>
      <c r="G383" s="35"/>
      <c r="H383" s="35"/>
      <c r="I383" s="36"/>
      <c r="J383" s="37"/>
      <c r="K383" s="33"/>
    </row>
    <row r="384" spans="1:11" x14ac:dyDescent="0.25">
      <c r="A384" s="33"/>
      <c r="B384" s="33"/>
      <c r="C384" s="35"/>
      <c r="D384" s="51"/>
      <c r="E384" s="51"/>
      <c r="F384" s="52"/>
      <c r="G384" s="35"/>
      <c r="H384" s="35"/>
      <c r="I384" s="36"/>
      <c r="J384" s="37"/>
      <c r="K384" s="33"/>
    </row>
    <row r="385" spans="1:11" x14ac:dyDescent="0.25">
      <c r="A385" s="33"/>
      <c r="B385" s="33"/>
      <c r="C385" s="35"/>
      <c r="D385" s="51"/>
      <c r="E385" s="51"/>
      <c r="F385" s="52"/>
      <c r="G385" s="35"/>
      <c r="H385" s="35"/>
      <c r="I385" s="36"/>
      <c r="J385" s="37"/>
      <c r="K385" s="33"/>
    </row>
    <row r="386" spans="1:11" x14ac:dyDescent="0.25">
      <c r="A386" s="33"/>
      <c r="B386" s="33"/>
      <c r="C386" s="35"/>
      <c r="D386" s="51"/>
      <c r="E386" s="51"/>
      <c r="F386" s="52"/>
      <c r="G386" s="35"/>
      <c r="H386" s="35"/>
      <c r="I386" s="36"/>
      <c r="J386" s="37"/>
      <c r="K386" s="33"/>
    </row>
    <row r="387" spans="1:11" x14ac:dyDescent="0.25">
      <c r="A387" s="33"/>
      <c r="B387" s="33"/>
      <c r="C387" s="35"/>
      <c r="D387" s="51"/>
      <c r="E387" s="51"/>
      <c r="F387" s="52"/>
      <c r="G387" s="35"/>
      <c r="H387" s="35"/>
      <c r="I387" s="36"/>
      <c r="J387" s="37"/>
      <c r="K387" s="33"/>
    </row>
    <row r="388" spans="1:11" x14ac:dyDescent="0.25">
      <c r="A388" s="33"/>
      <c r="B388" s="33"/>
      <c r="C388" s="35"/>
      <c r="D388" s="51"/>
      <c r="E388" s="51"/>
      <c r="F388" s="52"/>
      <c r="G388" s="35"/>
      <c r="H388" s="35"/>
      <c r="I388" s="36"/>
      <c r="J388" s="37"/>
      <c r="K388" s="33"/>
    </row>
    <row r="389" spans="1:11" x14ac:dyDescent="0.25">
      <c r="A389" s="33"/>
      <c r="B389" s="33"/>
      <c r="C389" s="35"/>
      <c r="D389" s="51"/>
      <c r="E389" s="51"/>
      <c r="F389" s="52"/>
      <c r="G389" s="35"/>
      <c r="H389" s="35"/>
      <c r="I389" s="36"/>
      <c r="J389" s="37"/>
      <c r="K389" s="33"/>
    </row>
    <row r="390" spans="1:11" x14ac:dyDescent="0.25">
      <c r="A390" s="33"/>
      <c r="B390" s="33"/>
      <c r="C390" s="35"/>
      <c r="D390" s="51"/>
      <c r="E390" s="51"/>
      <c r="F390" s="52"/>
      <c r="G390" s="35"/>
      <c r="H390" s="35"/>
      <c r="I390" s="36"/>
      <c r="J390" s="37"/>
      <c r="K390" s="33"/>
    </row>
    <row r="391" spans="1:11" x14ac:dyDescent="0.25">
      <c r="A391" s="33"/>
      <c r="B391" s="33"/>
      <c r="C391" s="35"/>
      <c r="D391" s="51"/>
      <c r="E391" s="51"/>
      <c r="F391" s="52"/>
      <c r="G391" s="35"/>
      <c r="H391" s="35"/>
      <c r="I391" s="36"/>
      <c r="J391" s="37"/>
      <c r="K391" s="33"/>
    </row>
    <row r="392" spans="1:11" x14ac:dyDescent="0.25">
      <c r="A392" s="33"/>
      <c r="B392" s="33"/>
      <c r="C392" s="35"/>
      <c r="D392" s="51"/>
      <c r="E392" s="51"/>
      <c r="F392" s="52"/>
      <c r="G392" s="35"/>
      <c r="H392" s="35"/>
      <c r="I392" s="36"/>
      <c r="J392" s="37"/>
      <c r="K392" s="33"/>
    </row>
    <row r="393" spans="1:11" x14ac:dyDescent="0.25">
      <c r="A393" s="33"/>
      <c r="B393" s="33"/>
      <c r="C393" s="35"/>
      <c r="D393" s="51"/>
      <c r="E393" s="51"/>
      <c r="F393" s="52"/>
      <c r="G393" s="35"/>
      <c r="H393" s="35"/>
      <c r="I393" s="36"/>
      <c r="J393" s="37"/>
      <c r="K393" s="33"/>
    </row>
    <row r="394" spans="1:11" x14ac:dyDescent="0.25">
      <c r="A394" s="33"/>
      <c r="B394" s="33"/>
      <c r="C394" s="35"/>
      <c r="D394" s="51"/>
      <c r="E394" s="51"/>
      <c r="F394" s="52"/>
      <c r="G394" s="35"/>
      <c r="H394" s="35"/>
      <c r="I394" s="36"/>
      <c r="J394" s="37"/>
      <c r="K394" s="33"/>
    </row>
    <row r="395" spans="1:11" x14ac:dyDescent="0.25">
      <c r="A395" s="33"/>
      <c r="B395" s="33"/>
      <c r="C395" s="35"/>
      <c r="D395" s="51"/>
      <c r="E395" s="51"/>
      <c r="F395" s="52"/>
      <c r="G395" s="35"/>
      <c r="H395" s="35"/>
      <c r="I395" s="36"/>
      <c r="J395" s="37"/>
      <c r="K395" s="33"/>
    </row>
    <row r="396" spans="1:11" x14ac:dyDescent="0.25">
      <c r="A396" s="33"/>
      <c r="B396" s="33"/>
      <c r="C396" s="35"/>
      <c r="D396" s="51"/>
      <c r="E396" s="51"/>
      <c r="F396" s="52"/>
      <c r="G396" s="35"/>
      <c r="H396" s="35"/>
      <c r="I396" s="36"/>
      <c r="J396" s="37"/>
      <c r="K396" s="33"/>
    </row>
    <row r="397" spans="1:11" x14ac:dyDescent="0.25">
      <c r="A397" s="33"/>
      <c r="B397" s="33"/>
      <c r="C397" s="35"/>
      <c r="D397" s="51"/>
      <c r="E397" s="51"/>
      <c r="F397" s="52"/>
      <c r="G397" s="35"/>
      <c r="H397" s="35"/>
      <c r="I397" s="36"/>
      <c r="J397" s="37"/>
      <c r="K397" s="33"/>
    </row>
    <row r="398" spans="1:11" x14ac:dyDescent="0.25">
      <c r="A398" s="33"/>
      <c r="B398" s="33"/>
      <c r="C398" s="35"/>
      <c r="D398" s="51"/>
      <c r="E398" s="51"/>
      <c r="F398" s="52"/>
      <c r="G398" s="35"/>
      <c r="H398" s="35"/>
      <c r="I398" s="36"/>
      <c r="J398" s="37"/>
      <c r="K398" s="33"/>
    </row>
    <row r="399" spans="1:11" x14ac:dyDescent="0.25">
      <c r="A399" s="33"/>
      <c r="B399" s="33"/>
      <c r="C399" s="35"/>
      <c r="D399" s="51"/>
      <c r="E399" s="51"/>
      <c r="F399" s="52"/>
      <c r="G399" s="35"/>
      <c r="H399" s="35"/>
      <c r="I399" s="36"/>
      <c r="J399" s="37"/>
      <c r="K399" s="33"/>
    </row>
    <row r="400" spans="1:11" x14ac:dyDescent="0.25">
      <c r="A400" s="33"/>
      <c r="B400" s="33"/>
      <c r="C400" s="35"/>
      <c r="D400" s="51"/>
      <c r="E400" s="51"/>
      <c r="F400" s="52"/>
      <c r="G400" s="35"/>
      <c r="H400" s="35"/>
      <c r="I400" s="36"/>
      <c r="J400" s="37"/>
      <c r="K400" s="33"/>
    </row>
    <row r="401" spans="1:11" x14ac:dyDescent="0.25">
      <c r="A401" s="33"/>
      <c r="B401" s="33"/>
      <c r="C401" s="35"/>
      <c r="D401" s="51"/>
      <c r="E401" s="51"/>
      <c r="F401" s="52"/>
      <c r="G401" s="35"/>
      <c r="H401" s="35"/>
      <c r="I401" s="36"/>
      <c r="J401" s="37"/>
      <c r="K401" s="33"/>
    </row>
    <row r="402" spans="1:11" x14ac:dyDescent="0.25">
      <c r="A402" s="33"/>
      <c r="B402" s="33"/>
      <c r="C402" s="35"/>
      <c r="D402" s="51"/>
      <c r="E402" s="51"/>
      <c r="F402" s="52"/>
      <c r="G402" s="35"/>
      <c r="H402" s="35"/>
      <c r="I402" s="36"/>
      <c r="J402" s="37"/>
      <c r="K402" s="33"/>
    </row>
    <row r="403" spans="1:11" x14ac:dyDescent="0.25">
      <c r="A403" s="33"/>
      <c r="B403" s="33"/>
      <c r="C403" s="35"/>
      <c r="D403" s="51"/>
      <c r="E403" s="51"/>
      <c r="F403" s="52"/>
      <c r="G403" s="35"/>
      <c r="H403" s="35"/>
      <c r="I403" s="36"/>
      <c r="J403" s="37"/>
      <c r="K403" s="33"/>
    </row>
    <row r="404" spans="1:11" x14ac:dyDescent="0.25">
      <c r="A404" s="33"/>
      <c r="B404" s="33"/>
      <c r="C404" s="35"/>
      <c r="D404" s="51"/>
      <c r="E404" s="51"/>
      <c r="F404" s="52"/>
      <c r="G404" s="35"/>
      <c r="H404" s="35"/>
      <c r="I404" s="36"/>
      <c r="J404" s="37"/>
      <c r="K404" s="33"/>
    </row>
    <row r="405" spans="1:11" x14ac:dyDescent="0.25">
      <c r="A405" s="33"/>
      <c r="B405" s="33"/>
      <c r="C405" s="35"/>
      <c r="D405" s="51"/>
      <c r="E405" s="51"/>
      <c r="F405" s="52"/>
      <c r="G405" s="35"/>
      <c r="H405" s="35"/>
      <c r="I405" s="36"/>
      <c r="J405" s="37"/>
      <c r="K405" s="33"/>
    </row>
    <row r="406" spans="1:11" x14ac:dyDescent="0.25">
      <c r="A406" s="33"/>
      <c r="B406" s="33"/>
      <c r="C406" s="35"/>
      <c r="D406" s="51"/>
      <c r="E406" s="51"/>
      <c r="F406" s="52"/>
      <c r="G406" s="35"/>
      <c r="H406" s="35"/>
      <c r="I406" s="36"/>
      <c r="J406" s="37"/>
      <c r="K406" s="33"/>
    </row>
    <row r="407" spans="1:11" x14ac:dyDescent="0.25">
      <c r="A407" s="33"/>
      <c r="B407" s="33"/>
      <c r="C407" s="35"/>
      <c r="D407" s="51"/>
      <c r="E407" s="51"/>
      <c r="F407" s="52"/>
      <c r="G407" s="35"/>
      <c r="H407" s="35"/>
      <c r="I407" s="36"/>
      <c r="J407" s="37"/>
      <c r="K407" s="33"/>
    </row>
    <row r="408" spans="1:11" x14ac:dyDescent="0.25">
      <c r="A408" s="33"/>
      <c r="B408" s="33"/>
      <c r="C408" s="35"/>
      <c r="D408" s="51"/>
      <c r="E408" s="51"/>
      <c r="F408" s="52"/>
      <c r="G408" s="35"/>
      <c r="H408" s="35"/>
      <c r="I408" s="36"/>
      <c r="J408" s="37"/>
      <c r="K408" s="33"/>
    </row>
    <row r="409" spans="1:11" x14ac:dyDescent="0.25">
      <c r="A409" s="33"/>
      <c r="B409" s="33"/>
      <c r="C409" s="35"/>
      <c r="D409" s="51"/>
      <c r="E409" s="51"/>
      <c r="F409" s="52"/>
      <c r="G409" s="35"/>
      <c r="H409" s="35"/>
      <c r="I409" s="36"/>
      <c r="J409" s="37"/>
      <c r="K409" s="33"/>
    </row>
    <row r="410" spans="1:11" x14ac:dyDescent="0.25">
      <c r="A410" s="33"/>
      <c r="B410" s="33"/>
      <c r="C410" s="35"/>
      <c r="D410" s="51"/>
      <c r="E410" s="51"/>
      <c r="F410" s="52"/>
      <c r="G410" s="35"/>
      <c r="H410" s="35"/>
      <c r="I410" s="36"/>
      <c r="J410" s="37"/>
      <c r="K410" s="33"/>
    </row>
    <row r="411" spans="1:11" x14ac:dyDescent="0.25">
      <c r="A411" s="33"/>
      <c r="B411" s="33"/>
      <c r="C411" s="35"/>
      <c r="D411" s="51"/>
      <c r="E411" s="51"/>
      <c r="F411" s="52"/>
      <c r="G411" s="35"/>
      <c r="H411" s="35"/>
      <c r="I411" s="36"/>
      <c r="J411" s="37"/>
      <c r="K411" s="33"/>
    </row>
    <row r="412" spans="1:11" x14ac:dyDescent="0.25">
      <c r="A412" s="33"/>
      <c r="B412" s="33"/>
      <c r="C412" s="35"/>
      <c r="D412" s="51"/>
      <c r="E412" s="51"/>
      <c r="F412" s="52"/>
      <c r="G412" s="35"/>
      <c r="H412" s="35"/>
      <c r="I412" s="36"/>
      <c r="J412" s="37"/>
      <c r="K412" s="33"/>
    </row>
    <row r="413" spans="1:11" x14ac:dyDescent="0.25">
      <c r="A413" s="33"/>
      <c r="B413" s="33"/>
      <c r="C413" s="35"/>
      <c r="D413" s="51"/>
      <c r="E413" s="51"/>
      <c r="F413" s="52"/>
      <c r="G413" s="35"/>
      <c r="H413" s="35"/>
      <c r="I413" s="36"/>
      <c r="J413" s="37"/>
      <c r="K413" s="33"/>
    </row>
    <row r="414" spans="1:11" x14ac:dyDescent="0.25">
      <c r="A414" s="33"/>
      <c r="B414" s="33"/>
      <c r="C414" s="35"/>
      <c r="D414" s="51"/>
      <c r="E414" s="51"/>
      <c r="F414" s="52"/>
      <c r="G414" s="35"/>
      <c r="H414" s="35"/>
      <c r="I414" s="36"/>
      <c r="J414" s="37"/>
      <c r="K414" s="33"/>
    </row>
    <row r="415" spans="1:11" x14ac:dyDescent="0.25">
      <c r="A415" s="33"/>
      <c r="B415" s="33"/>
      <c r="C415" s="35"/>
      <c r="D415" s="51"/>
      <c r="E415" s="51"/>
      <c r="F415" s="52"/>
      <c r="G415" s="35"/>
      <c r="H415" s="35"/>
      <c r="I415" s="36"/>
      <c r="J415" s="37"/>
      <c r="K415" s="33"/>
    </row>
    <row r="416" spans="1:11" x14ac:dyDescent="0.25">
      <c r="A416" s="33"/>
      <c r="B416" s="33"/>
      <c r="C416" s="35"/>
      <c r="D416" s="51"/>
      <c r="E416" s="51"/>
      <c r="F416" s="52"/>
      <c r="G416" s="35"/>
      <c r="H416" s="35"/>
      <c r="I416" s="36"/>
      <c r="J416" s="37"/>
      <c r="K416" s="33"/>
    </row>
    <row r="417" spans="1:11" x14ac:dyDescent="0.25">
      <c r="A417" s="33"/>
      <c r="B417" s="33"/>
      <c r="C417" s="35"/>
      <c r="D417" s="51"/>
      <c r="E417" s="51"/>
      <c r="F417" s="52"/>
      <c r="G417" s="35"/>
      <c r="H417" s="35"/>
      <c r="I417" s="36"/>
      <c r="J417" s="37"/>
      <c r="K417" s="33"/>
    </row>
    <row r="418" spans="1:11" x14ac:dyDescent="0.25">
      <c r="A418" s="33"/>
      <c r="B418" s="33"/>
      <c r="C418" s="35"/>
      <c r="D418" s="51"/>
      <c r="E418" s="51"/>
      <c r="F418" s="52"/>
      <c r="G418" s="35"/>
      <c r="H418" s="35"/>
      <c r="I418" s="36"/>
      <c r="J418" s="37"/>
      <c r="K418" s="33"/>
    </row>
    <row r="419" spans="1:11" x14ac:dyDescent="0.25">
      <c r="A419" s="33"/>
      <c r="B419" s="33"/>
      <c r="C419" s="35"/>
      <c r="D419" s="51"/>
      <c r="E419" s="51"/>
      <c r="F419" s="52"/>
      <c r="G419" s="35"/>
      <c r="H419" s="35"/>
      <c r="I419" s="36"/>
      <c r="J419" s="37"/>
      <c r="K419" s="33"/>
    </row>
    <row r="420" spans="1:11" x14ac:dyDescent="0.25">
      <c r="A420" s="33"/>
      <c r="B420" s="33"/>
      <c r="C420" s="35"/>
      <c r="D420" s="51"/>
      <c r="E420" s="51"/>
      <c r="F420" s="52"/>
      <c r="G420" s="35"/>
      <c r="H420" s="35"/>
      <c r="I420" s="36"/>
      <c r="J420" s="37"/>
      <c r="K420" s="33"/>
    </row>
    <row r="421" spans="1:11" x14ac:dyDescent="0.25">
      <c r="A421" s="33"/>
      <c r="B421" s="33"/>
      <c r="C421" s="35"/>
      <c r="D421" s="51"/>
      <c r="E421" s="51"/>
      <c r="F421" s="52"/>
      <c r="G421" s="35"/>
      <c r="H421" s="35"/>
      <c r="I421" s="36"/>
      <c r="J421" s="37"/>
      <c r="K421" s="33"/>
    </row>
    <row r="422" spans="1:11" x14ac:dyDescent="0.25">
      <c r="A422" s="33"/>
      <c r="B422" s="33"/>
      <c r="C422" s="35"/>
      <c r="D422" s="51"/>
      <c r="E422" s="51"/>
      <c r="F422" s="52"/>
      <c r="G422" s="35"/>
      <c r="H422" s="35"/>
      <c r="I422" s="36"/>
      <c r="J422" s="37"/>
      <c r="K422" s="33"/>
    </row>
    <row r="423" spans="1:11" x14ac:dyDescent="0.25">
      <c r="A423" s="33"/>
      <c r="B423" s="33"/>
      <c r="C423" s="35"/>
      <c r="D423" s="51"/>
      <c r="E423" s="51"/>
      <c r="F423" s="52"/>
      <c r="G423" s="35"/>
      <c r="H423" s="35"/>
      <c r="I423" s="36"/>
      <c r="J423" s="37"/>
      <c r="K423" s="33"/>
    </row>
    <row r="424" spans="1:11" x14ac:dyDescent="0.25">
      <c r="A424" s="33"/>
      <c r="B424" s="33"/>
      <c r="C424" s="35"/>
      <c r="D424" s="51"/>
      <c r="E424" s="51"/>
      <c r="F424" s="52"/>
      <c r="G424" s="35"/>
      <c r="H424" s="35"/>
      <c r="I424" s="36"/>
      <c r="J424" s="37"/>
      <c r="K424" s="33"/>
    </row>
    <row r="425" spans="1:11" x14ac:dyDescent="0.25">
      <c r="A425" s="33"/>
      <c r="B425" s="33"/>
      <c r="C425" s="35"/>
      <c r="D425" s="51"/>
      <c r="E425" s="51"/>
      <c r="F425" s="52"/>
      <c r="G425" s="35"/>
      <c r="H425" s="35"/>
      <c r="I425" s="36"/>
      <c r="J425" s="37"/>
      <c r="K425" s="33"/>
    </row>
    <row r="426" spans="1:11" x14ac:dyDescent="0.25">
      <c r="A426" s="33"/>
      <c r="B426" s="33"/>
      <c r="C426" s="35"/>
      <c r="D426" s="51"/>
      <c r="E426" s="51"/>
      <c r="F426" s="52"/>
      <c r="G426" s="35"/>
      <c r="H426" s="35"/>
      <c r="I426" s="36"/>
      <c r="J426" s="37"/>
      <c r="K426" s="33"/>
    </row>
    <row r="427" spans="1:11" x14ac:dyDescent="0.25">
      <c r="A427" s="33"/>
      <c r="B427" s="33"/>
      <c r="C427" s="35"/>
      <c r="D427" s="51"/>
      <c r="E427" s="51"/>
      <c r="F427" s="52"/>
      <c r="G427" s="35"/>
      <c r="H427" s="35"/>
      <c r="I427" s="36"/>
      <c r="J427" s="37"/>
      <c r="K427" s="33"/>
    </row>
    <row r="428" spans="1:11" x14ac:dyDescent="0.25">
      <c r="A428" s="33"/>
      <c r="B428" s="33"/>
      <c r="C428" s="35"/>
      <c r="D428" s="51"/>
      <c r="E428" s="51"/>
      <c r="F428" s="52"/>
      <c r="G428" s="35"/>
      <c r="H428" s="35"/>
      <c r="I428" s="36"/>
      <c r="J428" s="37"/>
      <c r="K428" s="33"/>
    </row>
    <row r="429" spans="1:11" x14ac:dyDescent="0.25">
      <c r="A429" s="33"/>
      <c r="B429" s="33"/>
      <c r="C429" s="35"/>
      <c r="D429" s="51"/>
      <c r="E429" s="51"/>
      <c r="F429" s="52"/>
      <c r="G429" s="35"/>
      <c r="H429" s="35"/>
      <c r="I429" s="36"/>
      <c r="J429" s="37"/>
      <c r="K429" s="33"/>
    </row>
    <row r="430" spans="1:11" x14ac:dyDescent="0.25">
      <c r="A430" s="33"/>
      <c r="B430" s="33"/>
      <c r="C430" s="35"/>
      <c r="D430" s="51"/>
      <c r="E430" s="51"/>
      <c r="F430" s="52"/>
      <c r="G430" s="35"/>
      <c r="H430" s="35"/>
      <c r="I430" s="36"/>
      <c r="J430" s="37"/>
      <c r="K430" s="33"/>
    </row>
    <row r="431" spans="1:11" x14ac:dyDescent="0.25">
      <c r="A431" s="33"/>
      <c r="B431" s="33"/>
      <c r="C431" s="35"/>
      <c r="D431" s="51"/>
      <c r="E431" s="51"/>
      <c r="F431" s="52"/>
      <c r="G431" s="35"/>
      <c r="H431" s="35"/>
      <c r="I431" s="36"/>
      <c r="J431" s="37"/>
      <c r="K431" s="33"/>
    </row>
    <row r="432" spans="1:11" x14ac:dyDescent="0.25">
      <c r="A432" s="33"/>
      <c r="B432" s="33"/>
      <c r="C432" s="35"/>
      <c r="D432" s="51"/>
      <c r="E432" s="51"/>
      <c r="F432" s="52"/>
      <c r="G432" s="35"/>
      <c r="H432" s="35"/>
      <c r="I432" s="36"/>
      <c r="J432" s="37"/>
      <c r="K432" s="33"/>
    </row>
    <row r="433" spans="1:11" x14ac:dyDescent="0.25">
      <c r="A433" s="33"/>
      <c r="B433" s="33"/>
      <c r="C433" s="35"/>
      <c r="D433" s="51"/>
      <c r="E433" s="51"/>
      <c r="F433" s="52"/>
      <c r="G433" s="35"/>
      <c r="H433" s="35"/>
      <c r="I433" s="36"/>
      <c r="J433" s="37"/>
      <c r="K433" s="33"/>
    </row>
    <row r="434" spans="1:11" x14ac:dyDescent="0.25">
      <c r="A434" s="33"/>
      <c r="B434" s="33"/>
      <c r="C434" s="35"/>
      <c r="D434" s="51"/>
      <c r="E434" s="51"/>
      <c r="F434" s="52"/>
      <c r="G434" s="35"/>
      <c r="H434" s="35"/>
      <c r="I434" s="36"/>
      <c r="J434" s="37"/>
      <c r="K434" s="33"/>
    </row>
    <row r="435" spans="1:11" x14ac:dyDescent="0.25">
      <c r="A435" s="33"/>
      <c r="B435" s="33"/>
      <c r="C435" s="35"/>
      <c r="D435" s="51"/>
      <c r="E435" s="51"/>
      <c r="F435" s="52"/>
      <c r="G435" s="35"/>
      <c r="H435" s="35"/>
      <c r="I435" s="36"/>
      <c r="J435" s="37"/>
      <c r="K435" s="33"/>
    </row>
    <row r="436" spans="1:11" x14ac:dyDescent="0.25">
      <c r="A436" s="33"/>
      <c r="B436" s="33"/>
      <c r="C436" s="35"/>
      <c r="D436" s="51"/>
      <c r="E436" s="51"/>
      <c r="F436" s="52"/>
      <c r="G436" s="35"/>
      <c r="H436" s="35"/>
      <c r="I436" s="36"/>
      <c r="J436" s="37"/>
      <c r="K436" s="33"/>
    </row>
    <row r="437" spans="1:11" x14ac:dyDescent="0.25">
      <c r="A437" s="33"/>
      <c r="B437" s="33"/>
      <c r="C437" s="35"/>
      <c r="D437" s="51"/>
      <c r="E437" s="51"/>
      <c r="F437" s="52"/>
      <c r="G437" s="35"/>
      <c r="H437" s="35"/>
      <c r="I437" s="36"/>
      <c r="J437" s="37"/>
      <c r="K437" s="33"/>
    </row>
    <row r="438" spans="1:11" x14ac:dyDescent="0.25">
      <c r="A438" s="33"/>
      <c r="B438" s="33"/>
      <c r="C438" s="35"/>
      <c r="D438" s="51"/>
      <c r="E438" s="51"/>
      <c r="F438" s="52"/>
      <c r="G438" s="35"/>
      <c r="H438" s="35"/>
      <c r="I438" s="36"/>
      <c r="J438" s="37"/>
      <c r="K438" s="33"/>
    </row>
    <row r="439" spans="1:11" x14ac:dyDescent="0.25">
      <c r="A439" s="33"/>
      <c r="B439" s="33"/>
      <c r="C439" s="35"/>
      <c r="D439" s="51"/>
      <c r="E439" s="51"/>
      <c r="F439" s="52"/>
      <c r="G439" s="35"/>
      <c r="H439" s="35"/>
      <c r="I439" s="36"/>
      <c r="J439" s="37"/>
      <c r="K439" s="33"/>
    </row>
    <row r="440" spans="1:11" x14ac:dyDescent="0.25">
      <c r="A440" s="33"/>
      <c r="B440" s="33"/>
      <c r="C440" s="35"/>
      <c r="D440" s="51"/>
      <c r="E440" s="51"/>
      <c r="F440" s="52"/>
      <c r="G440" s="35"/>
      <c r="H440" s="35"/>
      <c r="I440" s="36"/>
      <c r="J440" s="37"/>
      <c r="K440" s="33"/>
    </row>
    <row r="441" spans="1:11" x14ac:dyDescent="0.25">
      <c r="A441" s="33"/>
      <c r="B441" s="33"/>
      <c r="C441" s="35"/>
      <c r="D441" s="51"/>
      <c r="E441" s="51"/>
      <c r="F441" s="52"/>
      <c r="G441" s="35"/>
      <c r="H441" s="35"/>
      <c r="I441" s="36"/>
      <c r="J441" s="37"/>
      <c r="K441" s="33"/>
    </row>
    <row r="442" spans="1:11" x14ac:dyDescent="0.25">
      <c r="A442" s="33"/>
      <c r="B442" s="33"/>
      <c r="C442" s="35"/>
      <c r="D442" s="51"/>
      <c r="E442" s="51"/>
      <c r="F442" s="52"/>
      <c r="G442" s="35"/>
      <c r="H442" s="35"/>
      <c r="I442" s="36"/>
      <c r="J442" s="37"/>
      <c r="K442" s="33"/>
    </row>
    <row r="443" spans="1:11" x14ac:dyDescent="0.25">
      <c r="A443" s="33"/>
      <c r="B443" s="33"/>
      <c r="C443" s="35"/>
      <c r="D443" s="51"/>
      <c r="E443" s="51"/>
      <c r="F443" s="52"/>
      <c r="G443" s="35"/>
      <c r="H443" s="35"/>
      <c r="I443" s="36"/>
      <c r="J443" s="37"/>
      <c r="K443" s="33"/>
    </row>
    <row r="444" spans="1:11" x14ac:dyDescent="0.25">
      <c r="A444" s="33"/>
      <c r="B444" s="33"/>
      <c r="C444" s="35"/>
      <c r="D444" s="51"/>
      <c r="E444" s="51"/>
      <c r="F444" s="52"/>
      <c r="G444" s="35"/>
      <c r="H444" s="35"/>
      <c r="I444" s="36"/>
      <c r="J444" s="37"/>
      <c r="K444" s="33"/>
    </row>
    <row r="445" spans="1:11" x14ac:dyDescent="0.25">
      <c r="A445" s="33"/>
      <c r="B445" s="33"/>
      <c r="C445" s="35"/>
      <c r="D445" s="51"/>
      <c r="E445" s="51"/>
      <c r="F445" s="52"/>
      <c r="G445" s="35"/>
      <c r="H445" s="35"/>
      <c r="I445" s="36"/>
      <c r="J445" s="37"/>
      <c r="K445" s="33"/>
    </row>
    <row r="446" spans="1:11" x14ac:dyDescent="0.25">
      <c r="A446" s="33"/>
      <c r="B446" s="33"/>
      <c r="C446" s="35"/>
      <c r="D446" s="51"/>
      <c r="E446" s="51"/>
      <c r="F446" s="52"/>
      <c r="G446" s="35"/>
      <c r="H446" s="35"/>
      <c r="I446" s="36"/>
      <c r="J446" s="37"/>
      <c r="K446" s="33"/>
    </row>
    <row r="447" spans="1:11" x14ac:dyDescent="0.25">
      <c r="A447" s="33"/>
      <c r="B447" s="33"/>
      <c r="C447" s="35"/>
      <c r="D447" s="51"/>
      <c r="E447" s="51"/>
      <c r="F447" s="52"/>
      <c r="G447" s="35"/>
      <c r="H447" s="35"/>
      <c r="I447" s="36"/>
      <c r="J447" s="37"/>
      <c r="K447" s="33"/>
    </row>
    <row r="448" spans="1:11" x14ac:dyDescent="0.25">
      <c r="A448" s="33"/>
      <c r="B448" s="33"/>
      <c r="C448" s="35"/>
      <c r="D448" s="51"/>
      <c r="E448" s="51"/>
      <c r="F448" s="52"/>
      <c r="G448" s="35"/>
      <c r="H448" s="35"/>
      <c r="I448" s="36"/>
      <c r="J448" s="37"/>
      <c r="K448" s="33"/>
    </row>
    <row r="449" spans="1:11" x14ac:dyDescent="0.25">
      <c r="A449" s="33"/>
      <c r="B449" s="33"/>
      <c r="C449" s="35"/>
      <c r="D449" s="51"/>
      <c r="E449" s="51"/>
      <c r="F449" s="52"/>
      <c r="G449" s="35"/>
      <c r="H449" s="35"/>
      <c r="I449" s="36"/>
      <c r="J449" s="37"/>
      <c r="K449" s="33"/>
    </row>
    <row r="450" spans="1:11" x14ac:dyDescent="0.25">
      <c r="A450" s="33"/>
      <c r="B450" s="33"/>
      <c r="C450" s="35"/>
      <c r="D450" s="51"/>
      <c r="E450" s="51"/>
      <c r="F450" s="52"/>
      <c r="G450" s="35"/>
      <c r="H450" s="35"/>
      <c r="I450" s="36"/>
      <c r="J450" s="37"/>
      <c r="K450" s="33"/>
    </row>
    <row r="451" spans="1:11" x14ac:dyDescent="0.25">
      <c r="A451" s="33"/>
      <c r="B451" s="33"/>
      <c r="C451" s="35"/>
      <c r="D451" s="51"/>
      <c r="E451" s="51"/>
      <c r="F451" s="52"/>
      <c r="G451" s="35"/>
      <c r="H451" s="35"/>
      <c r="I451" s="36"/>
      <c r="J451" s="37"/>
      <c r="K451" s="33"/>
    </row>
    <row r="452" spans="1:11" x14ac:dyDescent="0.25">
      <c r="A452" s="33"/>
      <c r="B452" s="33"/>
      <c r="C452" s="35"/>
      <c r="D452" s="51"/>
      <c r="E452" s="51"/>
      <c r="F452" s="52"/>
      <c r="G452" s="35"/>
      <c r="H452" s="35"/>
      <c r="I452" s="36"/>
      <c r="J452" s="37"/>
      <c r="K452" s="33"/>
    </row>
    <row r="453" spans="1:11" x14ac:dyDescent="0.25">
      <c r="A453" s="33"/>
      <c r="B453" s="33"/>
      <c r="C453" s="35"/>
      <c r="D453" s="51"/>
      <c r="E453" s="51"/>
      <c r="F453" s="52"/>
      <c r="G453" s="35"/>
      <c r="H453" s="35"/>
      <c r="I453" s="36"/>
      <c r="J453" s="37"/>
      <c r="K453" s="33"/>
    </row>
    <row r="454" spans="1:11" x14ac:dyDescent="0.25">
      <c r="A454" s="33"/>
      <c r="B454" s="33"/>
      <c r="C454" s="35"/>
      <c r="D454" s="51"/>
      <c r="E454" s="51"/>
      <c r="F454" s="52"/>
      <c r="G454" s="35"/>
      <c r="H454" s="35"/>
      <c r="I454" s="36"/>
      <c r="J454" s="37"/>
      <c r="K454" s="33"/>
    </row>
    <row r="455" spans="1:11" x14ac:dyDescent="0.25">
      <c r="A455" s="33"/>
      <c r="B455" s="33"/>
      <c r="C455" s="35"/>
      <c r="D455" s="51"/>
      <c r="E455" s="51"/>
      <c r="F455" s="52"/>
      <c r="G455" s="35"/>
      <c r="H455" s="35"/>
      <c r="I455" s="36"/>
      <c r="J455" s="37"/>
      <c r="K455" s="33"/>
    </row>
    <row r="456" spans="1:11" x14ac:dyDescent="0.25">
      <c r="A456" s="33"/>
      <c r="B456" s="33"/>
      <c r="C456" s="35"/>
      <c r="D456" s="51"/>
      <c r="E456" s="51"/>
      <c r="F456" s="52"/>
      <c r="G456" s="35"/>
      <c r="H456" s="35"/>
      <c r="I456" s="36"/>
      <c r="J456" s="37"/>
      <c r="K456" s="33"/>
    </row>
    <row r="457" spans="1:11" x14ac:dyDescent="0.25">
      <c r="A457" s="33"/>
      <c r="B457" s="33"/>
      <c r="C457" s="35"/>
      <c r="D457" s="51"/>
      <c r="E457" s="51"/>
      <c r="F457" s="52"/>
      <c r="G457" s="35"/>
      <c r="H457" s="35"/>
      <c r="I457" s="36"/>
      <c r="J457" s="37"/>
      <c r="K457" s="33"/>
    </row>
    <row r="458" spans="1:11" x14ac:dyDescent="0.25">
      <c r="A458" s="33"/>
      <c r="B458" s="33"/>
      <c r="C458" s="35"/>
      <c r="D458" s="51"/>
      <c r="E458" s="51"/>
      <c r="F458" s="52"/>
      <c r="G458" s="35"/>
      <c r="H458" s="35"/>
      <c r="I458" s="36"/>
      <c r="J458" s="37"/>
      <c r="K458" s="33"/>
    </row>
    <row r="459" spans="1:11" x14ac:dyDescent="0.25">
      <c r="A459" s="33"/>
      <c r="B459" s="33"/>
      <c r="C459" s="35"/>
      <c r="D459" s="51"/>
      <c r="E459" s="51"/>
      <c r="F459" s="52"/>
      <c r="G459" s="35"/>
      <c r="H459" s="35"/>
      <c r="I459" s="36"/>
      <c r="J459" s="37"/>
      <c r="K459" s="33"/>
    </row>
    <row r="460" spans="1:11" x14ac:dyDescent="0.25">
      <c r="A460" s="33"/>
      <c r="B460" s="33"/>
      <c r="C460" s="35"/>
      <c r="D460" s="51"/>
      <c r="E460" s="51"/>
      <c r="F460" s="52"/>
      <c r="G460" s="35"/>
      <c r="H460" s="35"/>
      <c r="I460" s="36"/>
      <c r="J460" s="37"/>
      <c r="K460" s="33"/>
    </row>
    <row r="461" spans="1:11" x14ac:dyDescent="0.25">
      <c r="A461" s="33"/>
      <c r="B461" s="33"/>
      <c r="C461" s="35"/>
      <c r="D461" s="51"/>
      <c r="E461" s="51"/>
      <c r="F461" s="52"/>
      <c r="G461" s="35"/>
      <c r="H461" s="35"/>
      <c r="I461" s="36"/>
      <c r="J461" s="37"/>
      <c r="K461" s="33"/>
    </row>
    <row r="462" spans="1:11" x14ac:dyDescent="0.25">
      <c r="A462" s="33"/>
      <c r="B462" s="33"/>
      <c r="C462" s="35"/>
      <c r="D462" s="51"/>
      <c r="E462" s="51"/>
      <c r="F462" s="52"/>
      <c r="G462" s="35"/>
      <c r="H462" s="35"/>
      <c r="I462" s="36"/>
      <c r="J462" s="37"/>
      <c r="K462" s="33"/>
    </row>
    <row r="463" spans="1:11" x14ac:dyDescent="0.25">
      <c r="A463" s="33"/>
      <c r="B463" s="33"/>
      <c r="C463" s="35"/>
      <c r="D463" s="51"/>
      <c r="E463" s="51"/>
      <c r="F463" s="52"/>
      <c r="G463" s="35"/>
      <c r="H463" s="35"/>
      <c r="I463" s="36"/>
      <c r="J463" s="37"/>
      <c r="K463" s="33"/>
    </row>
    <row r="464" spans="1:11" x14ac:dyDescent="0.25">
      <c r="A464" s="33"/>
      <c r="B464" s="33"/>
      <c r="C464" s="35"/>
      <c r="D464" s="51"/>
      <c r="E464" s="51"/>
      <c r="F464" s="52"/>
      <c r="G464" s="35"/>
      <c r="H464" s="35"/>
      <c r="I464" s="36"/>
      <c r="J464" s="37"/>
      <c r="K464" s="33"/>
    </row>
    <row r="465" spans="1:11" x14ac:dyDescent="0.25">
      <c r="A465" s="33"/>
      <c r="B465" s="33"/>
      <c r="C465" s="35"/>
      <c r="D465" s="51"/>
      <c r="E465" s="51"/>
      <c r="F465" s="52"/>
      <c r="G465" s="35"/>
      <c r="H465" s="35"/>
      <c r="I465" s="36"/>
      <c r="J465" s="37"/>
      <c r="K465" s="33"/>
    </row>
    <row r="466" spans="1:11" x14ac:dyDescent="0.25">
      <c r="A466" s="33"/>
      <c r="B466" s="33"/>
      <c r="C466" s="35"/>
      <c r="D466" s="51"/>
      <c r="E466" s="51"/>
      <c r="F466" s="52"/>
      <c r="G466" s="35"/>
      <c r="H466" s="35"/>
      <c r="I466" s="36"/>
      <c r="J466" s="37"/>
      <c r="K466" s="33"/>
    </row>
    <row r="467" spans="1:11" x14ac:dyDescent="0.25">
      <c r="A467" s="33"/>
      <c r="B467" s="33"/>
      <c r="C467" s="35"/>
      <c r="D467" s="51"/>
      <c r="E467" s="51"/>
      <c r="F467" s="52"/>
      <c r="G467" s="35"/>
      <c r="H467" s="35"/>
      <c r="I467" s="36"/>
      <c r="J467" s="37"/>
      <c r="K467" s="33"/>
    </row>
    <row r="468" spans="1:11" x14ac:dyDescent="0.25">
      <c r="A468" s="33"/>
      <c r="B468" s="33"/>
      <c r="C468" s="35"/>
      <c r="D468" s="51"/>
      <c r="E468" s="51"/>
      <c r="F468" s="52"/>
      <c r="G468" s="35"/>
      <c r="H468" s="35"/>
      <c r="I468" s="36"/>
      <c r="J468" s="37"/>
      <c r="K468" s="33"/>
    </row>
    <row r="469" spans="1:11" x14ac:dyDescent="0.25">
      <c r="A469" s="33"/>
      <c r="B469" s="33"/>
      <c r="C469" s="35"/>
      <c r="D469" s="51"/>
      <c r="E469" s="51"/>
      <c r="F469" s="52"/>
      <c r="G469" s="35"/>
      <c r="H469" s="35"/>
      <c r="I469" s="36"/>
      <c r="J469" s="37"/>
      <c r="K469" s="33"/>
    </row>
    <row r="470" spans="1:11" x14ac:dyDescent="0.25">
      <c r="A470" s="33"/>
      <c r="B470" s="33"/>
      <c r="C470" s="35"/>
      <c r="D470" s="51"/>
      <c r="E470" s="51"/>
      <c r="F470" s="52"/>
      <c r="G470" s="35"/>
      <c r="H470" s="35"/>
      <c r="I470" s="36"/>
      <c r="J470" s="37"/>
      <c r="K470" s="33"/>
    </row>
    <row r="471" spans="1:11" x14ac:dyDescent="0.25">
      <c r="A471" s="33"/>
      <c r="B471" s="33"/>
      <c r="C471" s="35"/>
      <c r="D471" s="51"/>
      <c r="E471" s="51"/>
      <c r="F471" s="52"/>
      <c r="G471" s="35"/>
      <c r="H471" s="35"/>
      <c r="I471" s="36"/>
      <c r="J471" s="37"/>
      <c r="K471" s="33"/>
    </row>
    <row r="472" spans="1:11" x14ac:dyDescent="0.25">
      <c r="A472" s="33"/>
      <c r="B472" s="33"/>
      <c r="C472" s="35"/>
      <c r="D472" s="51"/>
      <c r="E472" s="51"/>
      <c r="F472" s="52"/>
      <c r="G472" s="35"/>
      <c r="H472" s="35"/>
      <c r="I472" s="36"/>
      <c r="J472" s="37"/>
      <c r="K472" s="33"/>
    </row>
    <row r="473" spans="1:11" x14ac:dyDescent="0.25">
      <c r="A473" s="33"/>
      <c r="B473" s="33"/>
      <c r="C473" s="35"/>
      <c r="D473" s="51"/>
      <c r="E473" s="51"/>
      <c r="F473" s="52"/>
      <c r="G473" s="35"/>
      <c r="H473" s="35"/>
      <c r="I473" s="36"/>
      <c r="J473" s="37"/>
      <c r="K473" s="33"/>
    </row>
    <row r="474" spans="1:11" x14ac:dyDescent="0.25">
      <c r="A474" s="33"/>
      <c r="B474" s="33"/>
      <c r="C474" s="35"/>
      <c r="D474" s="51"/>
      <c r="E474" s="51"/>
      <c r="F474" s="52"/>
      <c r="G474" s="35"/>
      <c r="H474" s="35"/>
      <c r="I474" s="36"/>
      <c r="J474" s="37"/>
      <c r="K474" s="33"/>
    </row>
    <row r="475" spans="1:11" x14ac:dyDescent="0.25">
      <c r="A475" s="33"/>
      <c r="B475" s="33"/>
      <c r="C475" s="35"/>
      <c r="D475" s="51"/>
      <c r="E475" s="51"/>
      <c r="F475" s="52"/>
      <c r="G475" s="35"/>
      <c r="H475" s="35"/>
      <c r="I475" s="36"/>
      <c r="J475" s="37"/>
      <c r="K475" s="33"/>
    </row>
    <row r="476" spans="1:11" x14ac:dyDescent="0.25">
      <c r="A476" s="33"/>
      <c r="B476" s="33"/>
      <c r="C476" s="35"/>
      <c r="D476" s="51"/>
      <c r="E476" s="51"/>
      <c r="F476" s="52"/>
      <c r="G476" s="35"/>
      <c r="H476" s="35"/>
      <c r="I476" s="36"/>
      <c r="J476" s="37"/>
      <c r="K476" s="33"/>
    </row>
    <row r="477" spans="1:11" x14ac:dyDescent="0.25">
      <c r="A477" s="33"/>
      <c r="B477" s="33"/>
      <c r="C477" s="35"/>
      <c r="D477" s="51"/>
      <c r="E477" s="51"/>
      <c r="F477" s="52"/>
      <c r="G477" s="35"/>
      <c r="H477" s="35"/>
      <c r="I477" s="36"/>
      <c r="J477" s="37"/>
      <c r="K477" s="33"/>
    </row>
    <row r="478" spans="1:11" x14ac:dyDescent="0.25">
      <c r="A478" s="33"/>
      <c r="B478" s="33"/>
      <c r="C478" s="35"/>
      <c r="D478" s="51"/>
      <c r="E478" s="51"/>
      <c r="F478" s="52"/>
      <c r="G478" s="35"/>
      <c r="H478" s="35"/>
      <c r="I478" s="36"/>
      <c r="J478" s="37"/>
      <c r="K478" s="33"/>
    </row>
    <row r="479" spans="1:11" x14ac:dyDescent="0.25">
      <c r="A479" s="33"/>
      <c r="B479" s="33"/>
      <c r="C479" s="35"/>
      <c r="D479" s="51"/>
      <c r="E479" s="51"/>
      <c r="F479" s="52"/>
      <c r="G479" s="35"/>
      <c r="H479" s="35"/>
      <c r="I479" s="36"/>
      <c r="J479" s="37"/>
      <c r="K479" s="33"/>
    </row>
    <row r="480" spans="1:11" x14ac:dyDescent="0.25">
      <c r="A480" s="33"/>
      <c r="B480" s="33"/>
      <c r="C480" s="35"/>
      <c r="D480" s="51"/>
      <c r="E480" s="51"/>
      <c r="F480" s="52"/>
      <c r="G480" s="35"/>
      <c r="H480" s="35"/>
      <c r="I480" s="36"/>
      <c r="J480" s="37"/>
      <c r="K480" s="33"/>
    </row>
    <row r="481" spans="1:11" x14ac:dyDescent="0.25">
      <c r="A481" s="33"/>
      <c r="B481" s="33"/>
      <c r="C481" s="35"/>
      <c r="D481" s="51"/>
      <c r="E481" s="51"/>
      <c r="F481" s="52"/>
      <c r="G481" s="35"/>
      <c r="H481" s="35"/>
      <c r="I481" s="36"/>
      <c r="J481" s="37"/>
      <c r="K481" s="33"/>
    </row>
    <row r="482" spans="1:11" x14ac:dyDescent="0.25">
      <c r="A482" s="33"/>
      <c r="B482" s="33"/>
      <c r="C482" s="35"/>
      <c r="D482" s="51"/>
      <c r="E482" s="51"/>
      <c r="F482" s="52"/>
      <c r="G482" s="35"/>
      <c r="H482" s="35"/>
      <c r="I482" s="36"/>
      <c r="J482" s="37"/>
      <c r="K482" s="33"/>
    </row>
    <row r="483" spans="1:11" x14ac:dyDescent="0.25">
      <c r="A483" s="33"/>
      <c r="B483" s="33"/>
      <c r="C483" s="35"/>
      <c r="D483" s="51"/>
      <c r="E483" s="51"/>
      <c r="F483" s="52"/>
      <c r="G483" s="35"/>
      <c r="H483" s="35"/>
      <c r="I483" s="36"/>
      <c r="J483" s="37"/>
      <c r="K483" s="33"/>
    </row>
    <row r="484" spans="1:11" x14ac:dyDescent="0.25">
      <c r="A484" s="33"/>
      <c r="B484" s="33"/>
      <c r="C484" s="35"/>
      <c r="D484" s="51"/>
      <c r="E484" s="51"/>
      <c r="F484" s="52"/>
      <c r="G484" s="35"/>
      <c r="H484" s="35"/>
      <c r="I484" s="36"/>
      <c r="J484" s="37"/>
      <c r="K484" s="33"/>
    </row>
    <row r="485" spans="1:11" x14ac:dyDescent="0.25">
      <c r="A485" s="33"/>
      <c r="B485" s="33"/>
      <c r="C485" s="35"/>
      <c r="D485" s="51"/>
      <c r="E485" s="51"/>
      <c r="F485" s="52"/>
      <c r="G485" s="35"/>
      <c r="H485" s="35"/>
      <c r="I485" s="36"/>
      <c r="J485" s="37"/>
      <c r="K485" s="33"/>
    </row>
    <row r="486" spans="1:11" x14ac:dyDescent="0.25">
      <c r="A486" s="33"/>
      <c r="B486" s="33"/>
      <c r="C486" s="35"/>
      <c r="D486" s="51"/>
      <c r="E486" s="51"/>
      <c r="F486" s="52"/>
      <c r="G486" s="35"/>
      <c r="H486" s="35"/>
      <c r="I486" s="36"/>
      <c r="J486" s="37"/>
      <c r="K486" s="33"/>
    </row>
    <row r="487" spans="1:11" x14ac:dyDescent="0.25">
      <c r="A487" s="33"/>
      <c r="B487" s="33"/>
      <c r="C487" s="35"/>
      <c r="D487" s="51"/>
      <c r="E487" s="51"/>
      <c r="F487" s="52"/>
      <c r="G487" s="35"/>
      <c r="H487" s="35"/>
      <c r="I487" s="36"/>
      <c r="J487" s="37"/>
      <c r="K487" s="33"/>
    </row>
    <row r="488" spans="1:11" x14ac:dyDescent="0.25">
      <c r="A488" s="33"/>
      <c r="B488" s="33"/>
      <c r="C488" s="35"/>
      <c r="D488" s="51"/>
      <c r="E488" s="51"/>
      <c r="F488" s="52"/>
      <c r="G488" s="35"/>
      <c r="H488" s="35"/>
      <c r="I488" s="36"/>
      <c r="J488" s="37"/>
      <c r="K488" s="33"/>
    </row>
    <row r="489" spans="1:11" x14ac:dyDescent="0.25">
      <c r="A489" s="33"/>
      <c r="B489" s="33"/>
      <c r="C489" s="35"/>
      <c r="D489" s="51"/>
      <c r="E489" s="51"/>
      <c r="F489" s="52"/>
      <c r="G489" s="35"/>
      <c r="H489" s="35"/>
      <c r="I489" s="36"/>
      <c r="J489" s="37"/>
      <c r="K489" s="33"/>
    </row>
    <row r="490" spans="1:11" x14ac:dyDescent="0.25">
      <c r="A490" s="33"/>
      <c r="B490" s="33"/>
      <c r="C490" s="35"/>
      <c r="D490" s="51"/>
      <c r="E490" s="51"/>
      <c r="F490" s="52"/>
      <c r="G490" s="35"/>
      <c r="H490" s="35"/>
      <c r="I490" s="36"/>
      <c r="J490" s="37"/>
      <c r="K490" s="33"/>
    </row>
    <row r="491" spans="1:11" x14ac:dyDescent="0.25">
      <c r="A491" s="33"/>
      <c r="B491" s="33"/>
      <c r="C491" s="35"/>
      <c r="D491" s="51"/>
      <c r="E491" s="51"/>
      <c r="F491" s="52"/>
      <c r="G491" s="35"/>
      <c r="H491" s="35"/>
      <c r="I491" s="36"/>
      <c r="J491" s="37"/>
      <c r="K491" s="33"/>
    </row>
    <row r="492" spans="1:11" x14ac:dyDescent="0.25">
      <c r="A492" s="33"/>
      <c r="B492" s="33"/>
      <c r="C492" s="35"/>
      <c r="D492" s="51"/>
      <c r="E492" s="51"/>
      <c r="F492" s="52"/>
      <c r="G492" s="35"/>
      <c r="H492" s="35"/>
      <c r="I492" s="36"/>
      <c r="J492" s="37"/>
      <c r="K492" s="33"/>
    </row>
    <row r="493" spans="1:11" x14ac:dyDescent="0.25">
      <c r="A493" s="33"/>
      <c r="B493" s="33"/>
      <c r="C493" s="35"/>
      <c r="D493" s="51"/>
      <c r="E493" s="51"/>
      <c r="F493" s="52"/>
      <c r="G493" s="35"/>
      <c r="H493" s="35"/>
      <c r="I493" s="36"/>
      <c r="J493" s="37"/>
      <c r="K493" s="33"/>
    </row>
    <row r="494" spans="1:11" x14ac:dyDescent="0.25">
      <c r="A494" s="33"/>
      <c r="B494" s="33"/>
      <c r="C494" s="35"/>
      <c r="D494" s="51"/>
      <c r="E494" s="51"/>
      <c r="F494" s="52"/>
      <c r="G494" s="35"/>
      <c r="H494" s="35"/>
      <c r="I494" s="36"/>
      <c r="J494" s="37"/>
      <c r="K494" s="33"/>
    </row>
    <row r="495" spans="1:11" x14ac:dyDescent="0.25">
      <c r="A495" s="33"/>
      <c r="B495" s="33"/>
      <c r="C495" s="35"/>
      <c r="D495" s="51"/>
      <c r="E495" s="51"/>
      <c r="F495" s="52"/>
      <c r="G495" s="35"/>
      <c r="H495" s="35"/>
      <c r="I495" s="36"/>
      <c r="J495" s="37"/>
      <c r="K495" s="33"/>
    </row>
    <row r="496" spans="1:11" x14ac:dyDescent="0.25">
      <c r="A496" s="33"/>
      <c r="B496" s="33"/>
      <c r="C496" s="35"/>
      <c r="D496" s="51"/>
      <c r="E496" s="51"/>
      <c r="F496" s="52"/>
      <c r="G496" s="35"/>
      <c r="H496" s="35"/>
      <c r="I496" s="36"/>
      <c r="J496" s="37"/>
      <c r="K496" s="33"/>
    </row>
    <row r="497" spans="1:11" x14ac:dyDescent="0.25">
      <c r="A497" s="33"/>
      <c r="B497" s="33"/>
      <c r="C497" s="35"/>
      <c r="D497" s="51"/>
      <c r="E497" s="51"/>
      <c r="F497" s="52"/>
      <c r="G497" s="35"/>
      <c r="H497" s="35"/>
      <c r="I497" s="36"/>
      <c r="J497" s="37"/>
      <c r="K497" s="33"/>
    </row>
    <row r="498" spans="1:11" x14ac:dyDescent="0.25">
      <c r="A498" s="33"/>
      <c r="B498" s="33"/>
      <c r="C498" s="35"/>
      <c r="D498" s="51"/>
      <c r="E498" s="51"/>
      <c r="F498" s="52"/>
      <c r="G498" s="35"/>
      <c r="H498" s="35"/>
      <c r="I498" s="36"/>
      <c r="J498" s="37"/>
      <c r="K498" s="33"/>
    </row>
    <row r="499" spans="1:11" x14ac:dyDescent="0.25">
      <c r="A499" s="33"/>
      <c r="B499" s="33"/>
      <c r="C499" s="35"/>
      <c r="D499" s="51"/>
      <c r="E499" s="51"/>
      <c r="F499" s="52"/>
      <c r="G499" s="35"/>
      <c r="H499" s="35"/>
      <c r="I499" s="36"/>
      <c r="J499" s="37"/>
      <c r="K499" s="33"/>
    </row>
    <row r="500" spans="1:11" x14ac:dyDescent="0.25">
      <c r="A500" s="33"/>
      <c r="B500" s="33"/>
      <c r="C500" s="35"/>
      <c r="D500" s="51"/>
      <c r="E500" s="51"/>
      <c r="F500" s="52"/>
      <c r="G500" s="35"/>
      <c r="H500" s="35"/>
      <c r="I500" s="36"/>
      <c r="J500" s="37"/>
      <c r="K500" s="33"/>
    </row>
    <row r="501" spans="1:11" x14ac:dyDescent="0.25">
      <c r="A501" s="33"/>
      <c r="B501" s="33"/>
      <c r="C501" s="35"/>
      <c r="D501" s="51"/>
      <c r="E501" s="51"/>
      <c r="F501" s="52"/>
      <c r="G501" s="35"/>
      <c r="H501" s="35"/>
      <c r="I501" s="36"/>
      <c r="J501" s="37"/>
      <c r="K501" s="33"/>
    </row>
    <row r="502" spans="1:11" x14ac:dyDescent="0.25">
      <c r="A502" s="33"/>
      <c r="B502" s="33"/>
      <c r="C502" s="35"/>
      <c r="D502" s="51"/>
      <c r="E502" s="51"/>
      <c r="F502" s="52"/>
      <c r="G502" s="35"/>
      <c r="H502" s="35"/>
      <c r="I502" s="36"/>
      <c r="J502" s="37"/>
      <c r="K502" s="33"/>
    </row>
    <row r="503" spans="1:11" x14ac:dyDescent="0.25">
      <c r="A503" s="33"/>
      <c r="B503" s="33"/>
      <c r="C503" s="35"/>
      <c r="D503" s="51"/>
      <c r="E503" s="51"/>
      <c r="F503" s="52"/>
      <c r="G503" s="35"/>
      <c r="H503" s="35"/>
      <c r="I503" s="36"/>
      <c r="J503" s="37"/>
      <c r="K503" s="33"/>
    </row>
    <row r="504" spans="1:11" x14ac:dyDescent="0.25">
      <c r="A504" s="33"/>
      <c r="B504" s="33"/>
      <c r="C504" s="35"/>
      <c r="D504" s="51"/>
      <c r="E504" s="51"/>
      <c r="F504" s="52"/>
      <c r="G504" s="35"/>
      <c r="H504" s="35"/>
      <c r="I504" s="36"/>
      <c r="J504" s="37"/>
      <c r="K504" s="33"/>
    </row>
    <row r="505" spans="1:11" x14ac:dyDescent="0.25">
      <c r="A505" s="33"/>
      <c r="B505" s="33"/>
      <c r="C505" s="35"/>
      <c r="D505" s="51"/>
      <c r="E505" s="51"/>
      <c r="F505" s="52"/>
      <c r="G505" s="35"/>
      <c r="H505" s="35"/>
      <c r="I505" s="36"/>
      <c r="J505" s="37"/>
      <c r="K505" s="33"/>
    </row>
    <row r="506" spans="1:11" x14ac:dyDescent="0.25">
      <c r="A506" s="33"/>
      <c r="B506" s="33"/>
      <c r="C506" s="35"/>
      <c r="D506" s="51"/>
      <c r="E506" s="51"/>
      <c r="F506" s="52"/>
      <c r="G506" s="35"/>
      <c r="H506" s="35"/>
      <c r="I506" s="36"/>
      <c r="J506" s="37"/>
      <c r="K506" s="33"/>
    </row>
    <row r="507" spans="1:11" x14ac:dyDescent="0.25">
      <c r="A507" s="33"/>
      <c r="B507" s="33"/>
      <c r="C507" s="35"/>
      <c r="D507" s="51"/>
      <c r="E507" s="51"/>
      <c r="F507" s="52"/>
      <c r="G507" s="35"/>
      <c r="H507" s="35"/>
      <c r="I507" s="36"/>
      <c r="J507" s="37"/>
      <c r="K507" s="33"/>
    </row>
    <row r="508" spans="1:11" x14ac:dyDescent="0.25">
      <c r="A508" s="33"/>
      <c r="B508" s="33"/>
      <c r="C508" s="35"/>
      <c r="D508" s="51"/>
      <c r="E508" s="51"/>
      <c r="F508" s="52"/>
      <c r="G508" s="35"/>
      <c r="H508" s="35"/>
      <c r="I508" s="36"/>
      <c r="J508" s="37"/>
      <c r="K508" s="33"/>
    </row>
    <row r="509" spans="1:11" x14ac:dyDescent="0.25">
      <c r="A509" s="33"/>
      <c r="B509" s="33"/>
      <c r="C509" s="35"/>
      <c r="D509" s="51"/>
      <c r="E509" s="51"/>
      <c r="F509" s="52"/>
      <c r="G509" s="35"/>
      <c r="H509" s="35"/>
      <c r="I509" s="36"/>
      <c r="J509" s="37"/>
      <c r="K509" s="33"/>
    </row>
    <row r="510" spans="1:11" x14ac:dyDescent="0.25">
      <c r="A510" s="33"/>
      <c r="B510" s="33"/>
      <c r="C510" s="35"/>
      <c r="D510" s="51"/>
      <c r="E510" s="51"/>
      <c r="F510" s="52"/>
      <c r="G510" s="35"/>
      <c r="H510" s="35"/>
      <c r="I510" s="36"/>
      <c r="J510" s="37"/>
      <c r="K510" s="33"/>
    </row>
    <row r="511" spans="1:11" x14ac:dyDescent="0.25">
      <c r="A511" s="33"/>
      <c r="B511" s="33"/>
      <c r="C511" s="35"/>
      <c r="D511" s="51"/>
      <c r="E511" s="51"/>
      <c r="F511" s="52"/>
      <c r="G511" s="35"/>
      <c r="H511" s="35"/>
      <c r="I511" s="36"/>
      <c r="J511" s="37"/>
      <c r="K511" s="33"/>
    </row>
    <row r="512" spans="1:11" x14ac:dyDescent="0.25">
      <c r="A512" s="33"/>
      <c r="B512" s="33"/>
      <c r="C512" s="35"/>
      <c r="D512" s="51"/>
      <c r="E512" s="51"/>
      <c r="F512" s="52"/>
      <c r="G512" s="35"/>
      <c r="H512" s="35"/>
      <c r="I512" s="36"/>
      <c r="J512" s="37"/>
      <c r="K512" s="33"/>
    </row>
    <row r="513" spans="1:11" x14ac:dyDescent="0.25">
      <c r="A513" s="33"/>
      <c r="B513" s="33"/>
      <c r="C513" s="35"/>
      <c r="D513" s="51"/>
      <c r="E513" s="51"/>
      <c r="F513" s="52"/>
      <c r="G513" s="35"/>
      <c r="H513" s="35"/>
      <c r="I513" s="36"/>
      <c r="J513" s="37"/>
      <c r="K513" s="33"/>
    </row>
    <row r="514" spans="1:11" x14ac:dyDescent="0.25">
      <c r="A514" s="33"/>
      <c r="B514" s="33"/>
      <c r="C514" s="35"/>
      <c r="D514" s="51"/>
      <c r="E514" s="51"/>
      <c r="F514" s="52"/>
      <c r="G514" s="35"/>
      <c r="H514" s="35"/>
      <c r="I514" s="36"/>
      <c r="J514" s="37"/>
      <c r="K514" s="33"/>
    </row>
    <row r="515" spans="1:11" x14ac:dyDescent="0.25">
      <c r="A515" s="33"/>
      <c r="B515" s="33"/>
      <c r="C515" s="35"/>
      <c r="D515" s="51"/>
      <c r="E515" s="51"/>
      <c r="F515" s="52"/>
      <c r="G515" s="35"/>
      <c r="H515" s="35"/>
      <c r="I515" s="36"/>
      <c r="J515" s="37"/>
      <c r="K515" s="33"/>
    </row>
    <row r="516" spans="1:11" x14ac:dyDescent="0.25">
      <c r="A516" s="33"/>
      <c r="B516" s="33"/>
      <c r="C516" s="35"/>
      <c r="D516" s="51"/>
      <c r="E516" s="51"/>
      <c r="F516" s="52"/>
      <c r="G516" s="35"/>
      <c r="H516" s="35"/>
      <c r="I516" s="36"/>
      <c r="J516" s="37"/>
      <c r="K516" s="33"/>
    </row>
    <row r="517" spans="1:11" x14ac:dyDescent="0.25">
      <c r="A517" s="33"/>
      <c r="B517" s="33"/>
      <c r="C517" s="35"/>
      <c r="D517" s="51"/>
      <c r="E517" s="51"/>
      <c r="F517" s="52"/>
      <c r="G517" s="35"/>
      <c r="H517" s="35"/>
      <c r="I517" s="36"/>
      <c r="J517" s="37"/>
      <c r="K517" s="33"/>
    </row>
    <row r="518" spans="1:11" x14ac:dyDescent="0.25">
      <c r="A518" s="33"/>
      <c r="B518" s="33"/>
      <c r="C518" s="35"/>
      <c r="D518" s="51"/>
      <c r="E518" s="51"/>
      <c r="F518" s="52"/>
      <c r="G518" s="35"/>
      <c r="H518" s="35"/>
      <c r="I518" s="36"/>
      <c r="J518" s="37"/>
      <c r="K518" s="33"/>
    </row>
    <row r="519" spans="1:11" x14ac:dyDescent="0.25">
      <c r="A519" s="33"/>
      <c r="B519" s="33"/>
      <c r="C519" s="35"/>
      <c r="D519" s="51"/>
      <c r="E519" s="51"/>
      <c r="F519" s="52"/>
      <c r="G519" s="35"/>
      <c r="H519" s="35"/>
      <c r="I519" s="36"/>
      <c r="J519" s="37"/>
      <c r="K519" s="33"/>
    </row>
    <row r="520" spans="1:11" x14ac:dyDescent="0.25">
      <c r="A520" s="33"/>
      <c r="B520" s="33"/>
      <c r="C520" s="35"/>
      <c r="D520" s="51"/>
      <c r="E520" s="51"/>
      <c r="F520" s="52"/>
      <c r="G520" s="35"/>
      <c r="H520" s="35"/>
      <c r="I520" s="36"/>
      <c r="J520" s="37"/>
      <c r="K520" s="33"/>
    </row>
    <row r="521" spans="1:11" x14ac:dyDescent="0.25">
      <c r="A521" s="33"/>
      <c r="B521" s="33"/>
      <c r="C521" s="35"/>
      <c r="D521" s="51"/>
      <c r="E521" s="51"/>
      <c r="F521" s="52"/>
      <c r="G521" s="35"/>
      <c r="H521" s="35"/>
      <c r="I521" s="36"/>
      <c r="J521" s="37"/>
      <c r="K521" s="33"/>
    </row>
    <row r="522" spans="1:11" x14ac:dyDescent="0.25">
      <c r="A522" s="33"/>
      <c r="B522" s="33"/>
      <c r="C522" s="35"/>
      <c r="D522" s="51"/>
      <c r="E522" s="51"/>
      <c r="F522" s="52"/>
      <c r="G522" s="35"/>
      <c r="H522" s="35"/>
      <c r="I522" s="36"/>
      <c r="J522" s="37"/>
      <c r="K522" s="33"/>
    </row>
    <row r="523" spans="1:11" x14ac:dyDescent="0.25">
      <c r="A523" s="33"/>
      <c r="B523" s="33"/>
      <c r="C523" s="35"/>
      <c r="D523" s="51"/>
      <c r="E523" s="51"/>
      <c r="F523" s="52"/>
      <c r="G523" s="35"/>
      <c r="H523" s="35"/>
      <c r="I523" s="36"/>
      <c r="J523" s="37"/>
      <c r="K523" s="33"/>
    </row>
    <row r="524" spans="1:11" x14ac:dyDescent="0.25">
      <c r="A524" s="33"/>
      <c r="B524" s="33"/>
      <c r="C524" s="35"/>
      <c r="D524" s="51"/>
      <c r="E524" s="51"/>
      <c r="F524" s="52"/>
      <c r="G524" s="35"/>
      <c r="H524" s="35"/>
      <c r="I524" s="36"/>
      <c r="J524" s="37"/>
      <c r="K524" s="33"/>
    </row>
    <row r="525" spans="1:11" x14ac:dyDescent="0.25">
      <c r="A525" s="33"/>
      <c r="B525" s="33"/>
      <c r="C525" s="35"/>
      <c r="D525" s="51"/>
      <c r="E525" s="51"/>
      <c r="F525" s="52"/>
      <c r="G525" s="35"/>
      <c r="H525" s="35"/>
      <c r="I525" s="36"/>
      <c r="J525" s="37"/>
      <c r="K525" s="33"/>
    </row>
    <row r="526" spans="1:11" x14ac:dyDescent="0.25">
      <c r="A526" s="33"/>
      <c r="B526" s="33"/>
      <c r="C526" s="35"/>
      <c r="D526" s="51"/>
      <c r="E526" s="51"/>
      <c r="F526" s="52"/>
      <c r="G526" s="35"/>
      <c r="H526" s="35"/>
      <c r="I526" s="36"/>
      <c r="J526" s="37"/>
      <c r="K526" s="33"/>
    </row>
    <row r="527" spans="1:11" x14ac:dyDescent="0.25">
      <c r="A527" s="33"/>
      <c r="B527" s="33"/>
      <c r="C527" s="35"/>
      <c r="D527" s="51"/>
      <c r="E527" s="51"/>
      <c r="F527" s="52"/>
      <c r="G527" s="35"/>
      <c r="H527" s="35"/>
      <c r="I527" s="36"/>
      <c r="J527" s="37"/>
      <c r="K527" s="33"/>
    </row>
    <row r="528" spans="1:11" x14ac:dyDescent="0.25">
      <c r="A528" s="33"/>
      <c r="B528" s="33"/>
      <c r="C528" s="35"/>
      <c r="D528" s="51"/>
      <c r="E528" s="51"/>
      <c r="F528" s="52"/>
      <c r="G528" s="35"/>
      <c r="H528" s="35"/>
      <c r="I528" s="36"/>
      <c r="J528" s="37"/>
      <c r="K528" s="33"/>
    </row>
    <row r="529" spans="1:11" x14ac:dyDescent="0.25">
      <c r="A529" s="33"/>
      <c r="B529" s="33"/>
      <c r="C529" s="35"/>
      <c r="D529" s="51"/>
      <c r="E529" s="51"/>
      <c r="F529" s="52"/>
      <c r="G529" s="35"/>
      <c r="H529" s="35"/>
      <c r="I529" s="36"/>
      <c r="J529" s="37"/>
      <c r="K529" s="33"/>
    </row>
    <row r="530" spans="1:11" x14ac:dyDescent="0.25">
      <c r="A530" s="33"/>
      <c r="B530" s="33"/>
      <c r="C530" s="35"/>
      <c r="D530" s="51"/>
      <c r="E530" s="51"/>
      <c r="F530" s="52"/>
      <c r="G530" s="35"/>
      <c r="H530" s="35"/>
      <c r="I530" s="36"/>
      <c r="J530" s="37"/>
      <c r="K530" s="33"/>
    </row>
    <row r="531" spans="1:11" x14ac:dyDescent="0.25">
      <c r="A531" s="33"/>
      <c r="B531" s="33"/>
      <c r="C531" s="35"/>
      <c r="D531" s="51"/>
      <c r="E531" s="51"/>
      <c r="F531" s="52"/>
      <c r="G531" s="35"/>
      <c r="H531" s="35"/>
      <c r="I531" s="36"/>
      <c r="J531" s="37"/>
      <c r="K531" s="33"/>
    </row>
    <row r="532" spans="1:11" x14ac:dyDescent="0.25">
      <c r="A532" s="33"/>
      <c r="B532" s="33"/>
      <c r="C532" s="35"/>
      <c r="D532" s="51"/>
      <c r="E532" s="51"/>
      <c r="F532" s="52"/>
      <c r="G532" s="35"/>
      <c r="H532" s="35"/>
      <c r="I532" s="36"/>
      <c r="J532" s="37"/>
      <c r="K532" s="33"/>
    </row>
    <row r="533" spans="1:11" x14ac:dyDescent="0.25">
      <c r="A533" s="33"/>
      <c r="B533" s="33"/>
      <c r="C533" s="35"/>
      <c r="D533" s="51"/>
      <c r="E533" s="51"/>
      <c r="F533" s="52"/>
      <c r="G533" s="35"/>
      <c r="H533" s="35"/>
      <c r="I533" s="36"/>
      <c r="J533" s="37"/>
      <c r="K533" s="33"/>
    </row>
  </sheetData>
  <mergeCells count="10">
    <mergeCell ref="M1:M2"/>
    <mergeCell ref="A292:B292"/>
    <mergeCell ref="L1:L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3"/>
  <sheetViews>
    <sheetView zoomScale="110" zoomScaleNormal="110" workbookViewId="0">
      <pane ySplit="2" topLeftCell="A279" activePane="bottomLeft" state="frozen"/>
      <selection pane="bottomLeft" activeCell="I61" sqref="I61"/>
    </sheetView>
  </sheetViews>
  <sheetFormatPr defaultRowHeight="15" x14ac:dyDescent="0.25"/>
  <cols>
    <col min="1" max="1" width="7.28515625" style="43" customWidth="1"/>
    <col min="2" max="2" width="53" style="43" customWidth="1"/>
    <col min="3" max="3" width="14" style="43" customWidth="1"/>
    <col min="4" max="5" width="12.7109375" style="43" customWidth="1"/>
    <col min="6" max="6" width="12.7109375" style="28" customWidth="1"/>
    <col min="7" max="8" width="12.7109375" style="43" customWidth="1"/>
    <col min="9" max="9" width="12.7109375" style="50" customWidth="1"/>
    <col min="10" max="10" width="9.140625" style="40"/>
    <col min="11" max="16384" width="9.140625" style="43"/>
  </cols>
  <sheetData>
    <row r="1" spans="1:11" ht="21" customHeight="1" x14ac:dyDescent="0.25">
      <c r="A1" s="77" t="s">
        <v>5</v>
      </c>
      <c r="B1" s="78" t="s">
        <v>29</v>
      </c>
      <c r="C1" s="80" t="s">
        <v>0</v>
      </c>
      <c r="D1" s="78" t="s">
        <v>1</v>
      </c>
      <c r="E1" s="78"/>
      <c r="F1" s="78"/>
      <c r="G1" s="78" t="s">
        <v>2</v>
      </c>
      <c r="H1" s="78"/>
      <c r="I1" s="78"/>
      <c r="J1" s="83" t="s">
        <v>3</v>
      </c>
      <c r="K1" s="76" t="s">
        <v>4</v>
      </c>
    </row>
    <row r="2" spans="1:11" ht="76.5" customHeight="1" x14ac:dyDescent="0.25">
      <c r="A2" s="77"/>
      <c r="B2" s="78"/>
      <c r="C2" s="80"/>
      <c r="D2" s="2">
        <v>2016</v>
      </c>
      <c r="E2" s="2">
        <v>2017</v>
      </c>
      <c r="F2" s="2">
        <v>2018</v>
      </c>
      <c r="G2" s="3">
        <v>2016</v>
      </c>
      <c r="H2" s="3">
        <v>2017</v>
      </c>
      <c r="I2" s="3">
        <v>2018</v>
      </c>
      <c r="J2" s="83"/>
      <c r="K2" s="76"/>
    </row>
    <row r="3" spans="1:11" x14ac:dyDescent="0.25">
      <c r="A3" s="4" t="s">
        <v>18</v>
      </c>
      <c r="B3" s="5" t="s">
        <v>6</v>
      </c>
      <c r="C3" s="6">
        <f>SUM(C4:C25)</f>
        <v>1019.3</v>
      </c>
      <c r="D3" s="7">
        <f>SUM(D4:D25)</f>
        <v>8</v>
      </c>
      <c r="E3" s="7">
        <f>SUM(E4:E25)</f>
        <v>9</v>
      </c>
      <c r="F3" s="7">
        <f>SUM(F4:F25)</f>
        <v>11</v>
      </c>
      <c r="G3" s="6">
        <f>D3/C3</f>
        <v>7.8485234965172176E-3</v>
      </c>
      <c r="H3" s="6">
        <f>E3/C3</f>
        <v>8.8295889335818709E-3</v>
      </c>
      <c r="I3" s="6">
        <f>F3/C3</f>
        <v>1.0791719807711174E-2</v>
      </c>
      <c r="J3" s="84">
        <f t="shared" ref="J3:J68" si="0">K3*100/F3</f>
        <v>0</v>
      </c>
      <c r="K3" s="7">
        <f>SUM(K4:K25)</f>
        <v>0</v>
      </c>
    </row>
    <row r="4" spans="1:11" ht="25.5" x14ac:dyDescent="0.25">
      <c r="A4" s="72">
        <v>1</v>
      </c>
      <c r="B4" s="64" t="s">
        <v>208</v>
      </c>
      <c r="C4" s="69">
        <v>54.7</v>
      </c>
      <c r="D4" s="9">
        <v>1</v>
      </c>
      <c r="E4" s="9">
        <v>1</v>
      </c>
      <c r="F4" s="9">
        <v>1</v>
      </c>
      <c r="G4" s="8">
        <f>D4/C4</f>
        <v>1.8281535648994516E-2</v>
      </c>
      <c r="H4" s="8">
        <f>E4/C4</f>
        <v>1.8281535648994516E-2</v>
      </c>
      <c r="I4" s="8">
        <f>F4/C4</f>
        <v>1.8281535648994516E-2</v>
      </c>
      <c r="J4" s="70">
        <f t="shared" si="0"/>
        <v>0</v>
      </c>
      <c r="K4" s="9">
        <v>0</v>
      </c>
    </row>
    <row r="5" spans="1:11" ht="25.5" x14ac:dyDescent="0.25">
      <c r="A5" s="72">
        <v>2</v>
      </c>
      <c r="B5" s="64" t="s">
        <v>207</v>
      </c>
      <c r="C5" s="69">
        <v>127.4</v>
      </c>
      <c r="D5" s="9">
        <v>1</v>
      </c>
      <c r="E5" s="9">
        <v>1</v>
      </c>
      <c r="F5" s="9">
        <v>1</v>
      </c>
      <c r="G5" s="8">
        <f t="shared" ref="G5:G68" si="1">D5/C5</f>
        <v>7.8492935635792772E-3</v>
      </c>
      <c r="H5" s="8">
        <f t="shared" ref="H5:H68" si="2">E5/C5</f>
        <v>7.8492935635792772E-3</v>
      </c>
      <c r="I5" s="8">
        <f t="shared" ref="I5:I68" si="3">F5/C5</f>
        <v>7.8492935635792772E-3</v>
      </c>
      <c r="J5" s="70">
        <f t="shared" si="0"/>
        <v>0</v>
      </c>
      <c r="K5" s="9">
        <v>0</v>
      </c>
    </row>
    <row r="6" spans="1:11" ht="25.5" x14ac:dyDescent="0.25">
      <c r="A6" s="72">
        <v>3</v>
      </c>
      <c r="B6" s="64" t="s">
        <v>206</v>
      </c>
      <c r="C6" s="69">
        <v>28.8</v>
      </c>
      <c r="D6" s="9">
        <v>0</v>
      </c>
      <c r="E6" s="9">
        <v>0</v>
      </c>
      <c r="F6" s="9">
        <v>0</v>
      </c>
      <c r="G6" s="8">
        <f t="shared" si="1"/>
        <v>0</v>
      </c>
      <c r="H6" s="8">
        <f t="shared" si="2"/>
        <v>0</v>
      </c>
      <c r="I6" s="8">
        <f t="shared" si="3"/>
        <v>0</v>
      </c>
      <c r="J6" s="70">
        <v>0</v>
      </c>
      <c r="K6" s="9">
        <v>0</v>
      </c>
    </row>
    <row r="7" spans="1:11" x14ac:dyDescent="0.25">
      <c r="A7" s="72">
        <v>4</v>
      </c>
      <c r="B7" s="64" t="s">
        <v>35</v>
      </c>
      <c r="C7" s="69">
        <v>26.9</v>
      </c>
      <c r="D7" s="9">
        <v>0</v>
      </c>
      <c r="E7" s="9">
        <v>0</v>
      </c>
      <c r="F7" s="9">
        <v>0</v>
      </c>
      <c r="G7" s="8">
        <v>0</v>
      </c>
      <c r="H7" s="8">
        <f t="shared" si="2"/>
        <v>0</v>
      </c>
      <c r="I7" s="8">
        <f t="shared" si="3"/>
        <v>0</v>
      </c>
      <c r="J7" s="70">
        <v>0</v>
      </c>
      <c r="K7" s="9">
        <v>0</v>
      </c>
    </row>
    <row r="8" spans="1:11" x14ac:dyDescent="0.25">
      <c r="A8" s="72">
        <v>5</v>
      </c>
      <c r="B8" s="64" t="s">
        <v>30</v>
      </c>
      <c r="C8" s="69">
        <v>20.9</v>
      </c>
      <c r="D8" s="9">
        <v>0</v>
      </c>
      <c r="E8" s="9">
        <v>0</v>
      </c>
      <c r="F8" s="9">
        <v>0</v>
      </c>
      <c r="G8" s="8">
        <f t="shared" si="1"/>
        <v>0</v>
      </c>
      <c r="H8" s="8">
        <f t="shared" si="2"/>
        <v>0</v>
      </c>
      <c r="I8" s="8">
        <f t="shared" si="3"/>
        <v>0</v>
      </c>
      <c r="J8" s="70">
        <v>0</v>
      </c>
      <c r="K8" s="9">
        <v>0</v>
      </c>
    </row>
    <row r="9" spans="1:11" x14ac:dyDescent="0.25">
      <c r="A9" s="72">
        <v>6</v>
      </c>
      <c r="B9" s="64" t="s">
        <v>320</v>
      </c>
      <c r="C9" s="69">
        <v>132.5</v>
      </c>
      <c r="D9" s="9">
        <v>1</v>
      </c>
      <c r="E9" s="9">
        <v>1</v>
      </c>
      <c r="F9" s="9">
        <v>3</v>
      </c>
      <c r="G9" s="8">
        <f t="shared" si="1"/>
        <v>7.5471698113207548E-3</v>
      </c>
      <c r="H9" s="8">
        <f t="shared" si="2"/>
        <v>7.5471698113207548E-3</v>
      </c>
      <c r="I9" s="8">
        <f t="shared" si="3"/>
        <v>2.2641509433962263E-2</v>
      </c>
      <c r="J9" s="70">
        <v>0</v>
      </c>
      <c r="K9" s="9">
        <v>0</v>
      </c>
    </row>
    <row r="10" spans="1:11" x14ac:dyDescent="0.25">
      <c r="A10" s="72">
        <v>7</v>
      </c>
      <c r="B10" s="64" t="s">
        <v>31</v>
      </c>
      <c r="C10" s="69">
        <v>13.2</v>
      </c>
      <c r="D10" s="9">
        <v>0</v>
      </c>
      <c r="E10" s="9">
        <v>0</v>
      </c>
      <c r="F10" s="9">
        <v>0</v>
      </c>
      <c r="G10" s="8">
        <f t="shared" si="1"/>
        <v>0</v>
      </c>
      <c r="H10" s="8">
        <f t="shared" si="2"/>
        <v>0</v>
      </c>
      <c r="I10" s="8">
        <f t="shared" si="3"/>
        <v>0</v>
      </c>
      <c r="J10" s="70">
        <v>0</v>
      </c>
      <c r="K10" s="9">
        <v>0</v>
      </c>
    </row>
    <row r="11" spans="1:11" x14ac:dyDescent="0.25">
      <c r="A11" s="72">
        <v>8</v>
      </c>
      <c r="B11" s="64" t="s">
        <v>32</v>
      </c>
      <c r="C11" s="69">
        <v>41.1</v>
      </c>
      <c r="D11" s="9">
        <v>0</v>
      </c>
      <c r="E11" s="9">
        <v>0</v>
      </c>
      <c r="F11" s="9">
        <v>0</v>
      </c>
      <c r="G11" s="8">
        <f t="shared" si="1"/>
        <v>0</v>
      </c>
      <c r="H11" s="8">
        <f t="shared" si="2"/>
        <v>0</v>
      </c>
      <c r="I11" s="8">
        <f t="shared" si="3"/>
        <v>0</v>
      </c>
      <c r="J11" s="70">
        <v>0</v>
      </c>
      <c r="K11" s="9">
        <v>0</v>
      </c>
    </row>
    <row r="12" spans="1:11" x14ac:dyDescent="0.25">
      <c r="A12" s="72">
        <v>9</v>
      </c>
      <c r="B12" s="64" t="s">
        <v>36</v>
      </c>
      <c r="C12" s="69">
        <v>11.7</v>
      </c>
      <c r="D12" s="9">
        <v>0</v>
      </c>
      <c r="E12" s="9">
        <v>0</v>
      </c>
      <c r="F12" s="9">
        <v>0</v>
      </c>
      <c r="G12" s="8">
        <f t="shared" si="1"/>
        <v>0</v>
      </c>
      <c r="H12" s="8">
        <f t="shared" si="2"/>
        <v>0</v>
      </c>
      <c r="I12" s="8">
        <f t="shared" si="3"/>
        <v>0</v>
      </c>
      <c r="J12" s="70">
        <v>0</v>
      </c>
      <c r="K12" s="9">
        <v>0</v>
      </c>
    </row>
    <row r="13" spans="1:11" x14ac:dyDescent="0.25">
      <c r="A13" s="72">
        <v>10</v>
      </c>
      <c r="B13" s="64" t="s">
        <v>38</v>
      </c>
      <c r="C13" s="69">
        <v>1.7</v>
      </c>
      <c r="D13" s="9">
        <v>0</v>
      </c>
      <c r="E13" s="9">
        <v>0</v>
      </c>
      <c r="F13" s="9">
        <v>0</v>
      </c>
      <c r="G13" s="8">
        <f t="shared" si="1"/>
        <v>0</v>
      </c>
      <c r="H13" s="8">
        <f t="shared" si="2"/>
        <v>0</v>
      </c>
      <c r="I13" s="8">
        <f t="shared" si="3"/>
        <v>0</v>
      </c>
      <c r="J13" s="70">
        <v>0</v>
      </c>
      <c r="K13" s="9">
        <v>0</v>
      </c>
    </row>
    <row r="14" spans="1:11" x14ac:dyDescent="0.25">
      <c r="A14" s="72">
        <v>11</v>
      </c>
      <c r="B14" s="64" t="s">
        <v>262</v>
      </c>
      <c r="C14" s="69">
        <v>17.3</v>
      </c>
      <c r="D14" s="9">
        <v>0</v>
      </c>
      <c r="E14" s="9">
        <v>0</v>
      </c>
      <c r="F14" s="9">
        <v>0</v>
      </c>
      <c r="G14" s="8">
        <f t="shared" si="1"/>
        <v>0</v>
      </c>
      <c r="H14" s="8">
        <f t="shared" si="2"/>
        <v>0</v>
      </c>
      <c r="I14" s="8">
        <f t="shared" si="3"/>
        <v>0</v>
      </c>
      <c r="J14" s="70">
        <v>0</v>
      </c>
      <c r="K14" s="9">
        <v>0</v>
      </c>
    </row>
    <row r="15" spans="1:11" x14ac:dyDescent="0.25">
      <c r="A15" s="72">
        <v>12</v>
      </c>
      <c r="B15" s="64" t="s">
        <v>209</v>
      </c>
      <c r="C15" s="69">
        <v>29</v>
      </c>
      <c r="D15" s="9">
        <v>0</v>
      </c>
      <c r="E15" s="9">
        <v>0</v>
      </c>
      <c r="F15" s="9">
        <v>0</v>
      </c>
      <c r="G15" s="8">
        <f t="shared" si="1"/>
        <v>0</v>
      </c>
      <c r="H15" s="8">
        <f t="shared" si="2"/>
        <v>0</v>
      </c>
      <c r="I15" s="8">
        <f t="shared" si="3"/>
        <v>0</v>
      </c>
      <c r="J15" s="70">
        <v>0</v>
      </c>
      <c r="K15" s="9">
        <v>0</v>
      </c>
    </row>
    <row r="16" spans="1:11" x14ac:dyDescent="0.25">
      <c r="A16" s="72">
        <v>13</v>
      </c>
      <c r="B16" s="64" t="s">
        <v>210</v>
      </c>
      <c r="C16" s="69">
        <v>30.5</v>
      </c>
      <c r="D16" s="9">
        <v>0</v>
      </c>
      <c r="E16" s="9">
        <v>0</v>
      </c>
      <c r="F16" s="9">
        <v>0</v>
      </c>
      <c r="G16" s="8">
        <f t="shared" si="1"/>
        <v>0</v>
      </c>
      <c r="H16" s="8">
        <f t="shared" si="2"/>
        <v>0</v>
      </c>
      <c r="I16" s="8">
        <f t="shared" si="3"/>
        <v>0</v>
      </c>
      <c r="J16" s="70">
        <v>0</v>
      </c>
      <c r="K16" s="9">
        <v>0</v>
      </c>
    </row>
    <row r="17" spans="1:11" x14ac:dyDescent="0.25">
      <c r="A17" s="72">
        <v>14</v>
      </c>
      <c r="B17" s="64" t="s">
        <v>213</v>
      </c>
      <c r="C17" s="70">
        <v>151.80000000000001</v>
      </c>
      <c r="D17" s="9">
        <v>2</v>
      </c>
      <c r="E17" s="9">
        <v>2</v>
      </c>
      <c r="F17" s="9">
        <v>2</v>
      </c>
      <c r="G17" s="8">
        <f t="shared" si="1"/>
        <v>1.3175230566534914E-2</v>
      </c>
      <c r="H17" s="8">
        <f t="shared" si="2"/>
        <v>1.3175230566534914E-2</v>
      </c>
      <c r="I17" s="8">
        <f t="shared" si="3"/>
        <v>1.3175230566534914E-2</v>
      </c>
      <c r="J17" s="70">
        <f t="shared" si="0"/>
        <v>0</v>
      </c>
      <c r="K17" s="9">
        <v>0</v>
      </c>
    </row>
    <row r="18" spans="1:11" ht="25.5" x14ac:dyDescent="0.25">
      <c r="A18" s="72">
        <v>15</v>
      </c>
      <c r="B18" s="64" t="s">
        <v>287</v>
      </c>
      <c r="C18" s="73">
        <v>41.1</v>
      </c>
      <c r="D18" s="10">
        <v>0</v>
      </c>
      <c r="E18" s="10">
        <v>0</v>
      </c>
      <c r="F18" s="10">
        <v>0</v>
      </c>
      <c r="G18" s="8">
        <f t="shared" ref="G18" si="4">D18/C18</f>
        <v>0</v>
      </c>
      <c r="H18" s="8">
        <f t="shared" ref="H18" si="5">E18/C18</f>
        <v>0</v>
      </c>
      <c r="I18" s="8">
        <f t="shared" ref="I18" si="6">F18/C18</f>
        <v>0</v>
      </c>
      <c r="J18" s="70">
        <v>0</v>
      </c>
      <c r="K18" s="9">
        <v>0</v>
      </c>
    </row>
    <row r="19" spans="1:11" x14ac:dyDescent="0.25">
      <c r="A19" s="72">
        <v>16</v>
      </c>
      <c r="B19" s="64" t="s">
        <v>211</v>
      </c>
      <c r="C19" s="69">
        <v>57.4</v>
      </c>
      <c r="D19" s="9">
        <v>1</v>
      </c>
      <c r="E19" s="9">
        <v>1</v>
      </c>
      <c r="F19" s="9">
        <v>1</v>
      </c>
      <c r="G19" s="8">
        <f t="shared" si="1"/>
        <v>1.7421602787456445E-2</v>
      </c>
      <c r="H19" s="8">
        <f t="shared" si="2"/>
        <v>1.7421602787456445E-2</v>
      </c>
      <c r="I19" s="8">
        <f t="shared" si="3"/>
        <v>1.7421602787456445E-2</v>
      </c>
      <c r="J19" s="70">
        <f t="shared" si="0"/>
        <v>0</v>
      </c>
      <c r="K19" s="9">
        <v>0</v>
      </c>
    </row>
    <row r="20" spans="1:11" x14ac:dyDescent="0.25">
      <c r="A20" s="72">
        <v>17</v>
      </c>
      <c r="B20" s="64" t="s">
        <v>37</v>
      </c>
      <c r="C20" s="69">
        <v>94.1</v>
      </c>
      <c r="D20" s="9">
        <v>1</v>
      </c>
      <c r="E20" s="9">
        <v>2</v>
      </c>
      <c r="F20" s="9">
        <v>2</v>
      </c>
      <c r="G20" s="8">
        <f t="shared" si="1"/>
        <v>1.0626992561105207E-2</v>
      </c>
      <c r="H20" s="8">
        <f t="shared" si="2"/>
        <v>2.1253985122210415E-2</v>
      </c>
      <c r="I20" s="8">
        <f t="shared" si="3"/>
        <v>2.1253985122210415E-2</v>
      </c>
      <c r="J20" s="70">
        <f t="shared" si="0"/>
        <v>0</v>
      </c>
      <c r="K20" s="9">
        <v>0</v>
      </c>
    </row>
    <row r="21" spans="1:11" x14ac:dyDescent="0.25">
      <c r="A21" s="72">
        <v>18</v>
      </c>
      <c r="B21" s="64" t="s">
        <v>288</v>
      </c>
      <c r="C21" s="73">
        <v>71.099999999999994</v>
      </c>
      <c r="D21" s="10">
        <v>1</v>
      </c>
      <c r="E21" s="10">
        <v>1</v>
      </c>
      <c r="F21" s="10">
        <v>1</v>
      </c>
      <c r="G21" s="8">
        <f t="shared" ref="G21:G22" si="7">D21/C21</f>
        <v>1.4064697609001408E-2</v>
      </c>
      <c r="H21" s="8">
        <f t="shared" ref="H21:H22" si="8">E21/C21</f>
        <v>1.4064697609001408E-2</v>
      </c>
      <c r="I21" s="8">
        <f t="shared" ref="I21:I22" si="9">F21/C21</f>
        <v>1.4064697609001408E-2</v>
      </c>
      <c r="J21" s="70">
        <f t="shared" ref="J21" si="10">K21*100/F21</f>
        <v>0</v>
      </c>
      <c r="K21" s="9">
        <v>0</v>
      </c>
    </row>
    <row r="22" spans="1:11" x14ac:dyDescent="0.25">
      <c r="A22" s="72">
        <v>19</v>
      </c>
      <c r="B22" s="64" t="s">
        <v>289</v>
      </c>
      <c r="C22" s="73">
        <v>25</v>
      </c>
      <c r="D22" s="10">
        <v>0</v>
      </c>
      <c r="E22" s="10">
        <v>0</v>
      </c>
      <c r="F22" s="10">
        <v>0</v>
      </c>
      <c r="G22" s="8">
        <f t="shared" si="7"/>
        <v>0</v>
      </c>
      <c r="H22" s="8">
        <f t="shared" si="8"/>
        <v>0</v>
      </c>
      <c r="I22" s="8">
        <f t="shared" si="9"/>
        <v>0</v>
      </c>
      <c r="J22" s="70">
        <v>0</v>
      </c>
      <c r="K22" s="9">
        <v>0</v>
      </c>
    </row>
    <row r="23" spans="1:11" x14ac:dyDescent="0.25">
      <c r="A23" s="72">
        <v>20</v>
      </c>
      <c r="B23" s="64" t="s">
        <v>33</v>
      </c>
      <c r="C23" s="69">
        <v>13.3</v>
      </c>
      <c r="D23" s="9">
        <v>0</v>
      </c>
      <c r="E23" s="9">
        <v>0</v>
      </c>
      <c r="F23" s="9">
        <v>0</v>
      </c>
      <c r="G23" s="8">
        <f t="shared" si="1"/>
        <v>0</v>
      </c>
      <c r="H23" s="8">
        <f t="shared" si="2"/>
        <v>0</v>
      </c>
      <c r="I23" s="8">
        <f t="shared" si="3"/>
        <v>0</v>
      </c>
      <c r="J23" s="70">
        <v>0</v>
      </c>
      <c r="K23" s="9">
        <v>0</v>
      </c>
    </row>
    <row r="24" spans="1:11" x14ac:dyDescent="0.25">
      <c r="A24" s="72">
        <v>21</v>
      </c>
      <c r="B24" s="64" t="s">
        <v>34</v>
      </c>
      <c r="C24" s="69">
        <v>15.5</v>
      </c>
      <c r="D24" s="9">
        <v>0</v>
      </c>
      <c r="E24" s="9">
        <v>0</v>
      </c>
      <c r="F24" s="9">
        <v>0</v>
      </c>
      <c r="G24" s="8">
        <f t="shared" si="1"/>
        <v>0</v>
      </c>
      <c r="H24" s="8">
        <f t="shared" si="2"/>
        <v>0</v>
      </c>
      <c r="I24" s="8">
        <f t="shared" si="3"/>
        <v>0</v>
      </c>
      <c r="J24" s="70">
        <v>0</v>
      </c>
      <c r="K24" s="9">
        <v>0</v>
      </c>
    </row>
    <row r="25" spans="1:11" x14ac:dyDescent="0.25">
      <c r="A25" s="45" t="s">
        <v>92</v>
      </c>
      <c r="B25" s="12" t="s">
        <v>17</v>
      </c>
      <c r="C25" s="13">
        <f>SUM(C26:C26)</f>
        <v>14.3</v>
      </c>
      <c r="D25" s="14">
        <f>SUM(D26:D26)</f>
        <v>0</v>
      </c>
      <c r="E25" s="14">
        <f>SUM(E26:E26)</f>
        <v>0</v>
      </c>
      <c r="F25" s="14">
        <f>SUM(F26:F26)</f>
        <v>0</v>
      </c>
      <c r="G25" s="15">
        <f t="shared" si="1"/>
        <v>0</v>
      </c>
      <c r="H25" s="15">
        <f t="shared" si="2"/>
        <v>0</v>
      </c>
      <c r="I25" s="15">
        <f t="shared" si="3"/>
        <v>0</v>
      </c>
      <c r="J25" s="16">
        <v>0</v>
      </c>
      <c r="K25" s="14">
        <f>SUM(K26:K26)</f>
        <v>0</v>
      </c>
    </row>
    <row r="26" spans="1:11" x14ac:dyDescent="0.25">
      <c r="A26" s="46" t="s">
        <v>321</v>
      </c>
      <c r="B26" s="19" t="s">
        <v>212</v>
      </c>
      <c r="C26" s="55">
        <v>14.3</v>
      </c>
      <c r="D26" s="21">
        <v>0</v>
      </c>
      <c r="E26" s="21">
        <v>0</v>
      </c>
      <c r="F26" s="21"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3">
        <v>0</v>
      </c>
      <c r="K26" s="21">
        <v>0</v>
      </c>
    </row>
    <row r="27" spans="1:11" x14ac:dyDescent="0.25">
      <c r="A27" s="4" t="s">
        <v>19</v>
      </c>
      <c r="B27" s="5" t="s">
        <v>7</v>
      </c>
      <c r="C27" s="26">
        <f>SUM(C28:C68)</f>
        <v>1399.5999999999997</v>
      </c>
      <c r="D27" s="27">
        <f>SUM(D28:D68)</f>
        <v>123</v>
      </c>
      <c r="E27" s="27">
        <f>SUM(E28:E68)</f>
        <v>83</v>
      </c>
      <c r="F27" s="27">
        <f>SUM(F28:F68)</f>
        <v>93</v>
      </c>
      <c r="G27" s="6">
        <f t="shared" si="1"/>
        <v>8.7882252072020592E-2</v>
      </c>
      <c r="H27" s="6">
        <f t="shared" si="2"/>
        <v>5.9302657902257805E-2</v>
      </c>
      <c r="I27" s="6">
        <f t="shared" si="3"/>
        <v>6.6447556444698505E-2</v>
      </c>
      <c r="J27" s="84">
        <f t="shared" si="0"/>
        <v>2.150537634408602</v>
      </c>
      <c r="K27" s="7">
        <f>SUM(K28:K68)</f>
        <v>2</v>
      </c>
    </row>
    <row r="28" spans="1:11" x14ac:dyDescent="0.25">
      <c r="A28" s="66">
        <v>1</v>
      </c>
      <c r="B28" s="64" t="s">
        <v>44</v>
      </c>
      <c r="C28" s="8">
        <v>41.6</v>
      </c>
      <c r="D28" s="9">
        <v>4</v>
      </c>
      <c r="E28" s="9">
        <v>2</v>
      </c>
      <c r="F28" s="9">
        <v>2</v>
      </c>
      <c r="G28" s="8">
        <f t="shared" si="1"/>
        <v>9.6153846153846145E-2</v>
      </c>
      <c r="H28" s="8">
        <f t="shared" si="2"/>
        <v>4.8076923076923073E-2</v>
      </c>
      <c r="I28" s="8">
        <f t="shared" si="3"/>
        <v>4.8076923076923073E-2</v>
      </c>
      <c r="J28" s="70">
        <f t="shared" si="0"/>
        <v>0</v>
      </c>
      <c r="K28" s="9">
        <v>0</v>
      </c>
    </row>
    <row r="29" spans="1:11" x14ac:dyDescent="0.25">
      <c r="A29" s="66">
        <v>2</v>
      </c>
      <c r="B29" s="64" t="s">
        <v>41</v>
      </c>
      <c r="C29" s="8">
        <v>19.5</v>
      </c>
      <c r="D29" s="9">
        <v>2</v>
      </c>
      <c r="E29" s="9">
        <v>1</v>
      </c>
      <c r="F29" s="9">
        <v>1</v>
      </c>
      <c r="G29" s="8">
        <f t="shared" si="1"/>
        <v>0.10256410256410256</v>
      </c>
      <c r="H29" s="8">
        <f t="shared" si="2"/>
        <v>5.128205128205128E-2</v>
      </c>
      <c r="I29" s="8">
        <f t="shared" si="3"/>
        <v>5.128205128205128E-2</v>
      </c>
      <c r="J29" s="70">
        <f t="shared" si="0"/>
        <v>0</v>
      </c>
      <c r="K29" s="9">
        <v>0</v>
      </c>
    </row>
    <row r="30" spans="1:11" x14ac:dyDescent="0.25">
      <c r="A30" s="66">
        <v>3</v>
      </c>
      <c r="B30" s="64" t="s">
        <v>308</v>
      </c>
      <c r="C30" s="8">
        <v>15.8</v>
      </c>
      <c r="D30" s="9">
        <v>1</v>
      </c>
      <c r="E30" s="9">
        <v>1</v>
      </c>
      <c r="F30" s="9">
        <v>1</v>
      </c>
      <c r="G30" s="8">
        <f t="shared" ref="G30" si="11">D30/C30</f>
        <v>6.3291139240506319E-2</v>
      </c>
      <c r="H30" s="8">
        <f t="shared" ref="H30" si="12">E30/C30</f>
        <v>6.3291139240506319E-2</v>
      </c>
      <c r="I30" s="8">
        <f t="shared" ref="I30" si="13">F30/C30</f>
        <v>6.3291139240506319E-2</v>
      </c>
      <c r="J30" s="70">
        <f t="shared" ref="J30" si="14">K30*100/F30</f>
        <v>0</v>
      </c>
      <c r="K30" s="9">
        <v>0</v>
      </c>
    </row>
    <row r="31" spans="1:11" x14ac:dyDescent="0.25">
      <c r="A31" s="66">
        <v>4</v>
      </c>
      <c r="B31" s="64" t="s">
        <v>290</v>
      </c>
      <c r="C31" s="8">
        <v>62.4</v>
      </c>
      <c r="D31" s="9">
        <v>6</v>
      </c>
      <c r="E31" s="9">
        <v>4</v>
      </c>
      <c r="F31" s="9">
        <v>4</v>
      </c>
      <c r="G31" s="8">
        <f t="shared" si="1"/>
        <v>9.6153846153846159E-2</v>
      </c>
      <c r="H31" s="8">
        <f t="shared" si="2"/>
        <v>6.4102564102564111E-2</v>
      </c>
      <c r="I31" s="8">
        <f t="shared" si="3"/>
        <v>6.4102564102564111E-2</v>
      </c>
      <c r="J31" s="70">
        <f t="shared" si="0"/>
        <v>0</v>
      </c>
      <c r="K31" s="9">
        <v>0</v>
      </c>
    </row>
    <row r="32" spans="1:11" x14ac:dyDescent="0.25">
      <c r="A32" s="66">
        <v>5</v>
      </c>
      <c r="B32" s="64" t="s">
        <v>263</v>
      </c>
      <c r="C32" s="8">
        <v>26.4</v>
      </c>
      <c r="D32" s="9">
        <v>2</v>
      </c>
      <c r="E32" s="9">
        <v>2</v>
      </c>
      <c r="F32" s="9">
        <v>2</v>
      </c>
      <c r="G32" s="8">
        <f t="shared" si="1"/>
        <v>7.575757575757576E-2</v>
      </c>
      <c r="H32" s="8">
        <f t="shared" si="2"/>
        <v>7.575757575757576E-2</v>
      </c>
      <c r="I32" s="8">
        <f t="shared" si="3"/>
        <v>7.575757575757576E-2</v>
      </c>
      <c r="J32" s="70">
        <f t="shared" si="0"/>
        <v>0</v>
      </c>
      <c r="K32" s="9">
        <v>0</v>
      </c>
    </row>
    <row r="33" spans="1:11" x14ac:dyDescent="0.25">
      <c r="A33" s="66">
        <v>6</v>
      </c>
      <c r="B33" s="64" t="s">
        <v>194</v>
      </c>
      <c r="C33" s="8">
        <v>12.3</v>
      </c>
      <c r="D33" s="9">
        <v>1</v>
      </c>
      <c r="E33" s="9">
        <v>1</v>
      </c>
      <c r="F33" s="9">
        <v>1</v>
      </c>
      <c r="G33" s="8">
        <f t="shared" si="1"/>
        <v>8.1300813008130079E-2</v>
      </c>
      <c r="H33" s="8">
        <f t="shared" si="2"/>
        <v>8.1300813008130079E-2</v>
      </c>
      <c r="I33" s="8">
        <f t="shared" si="3"/>
        <v>8.1300813008130079E-2</v>
      </c>
      <c r="J33" s="70">
        <f t="shared" si="0"/>
        <v>0</v>
      </c>
      <c r="K33" s="9">
        <v>0</v>
      </c>
    </row>
    <row r="34" spans="1:11" x14ac:dyDescent="0.25">
      <c r="A34" s="66">
        <v>7</v>
      </c>
      <c r="B34" s="64" t="s">
        <v>302</v>
      </c>
      <c r="C34" s="8">
        <v>21.4</v>
      </c>
      <c r="D34" s="9">
        <v>2</v>
      </c>
      <c r="E34" s="9">
        <v>1</v>
      </c>
      <c r="F34" s="9">
        <v>1</v>
      </c>
      <c r="G34" s="8">
        <f t="shared" si="1"/>
        <v>9.3457943925233655E-2</v>
      </c>
      <c r="H34" s="8">
        <f t="shared" si="2"/>
        <v>4.6728971962616828E-2</v>
      </c>
      <c r="I34" s="8">
        <f t="shared" si="3"/>
        <v>4.6728971962616828E-2</v>
      </c>
      <c r="J34" s="70">
        <f t="shared" si="0"/>
        <v>0</v>
      </c>
      <c r="K34" s="9">
        <v>0</v>
      </c>
    </row>
    <row r="35" spans="1:11" x14ac:dyDescent="0.25">
      <c r="A35" s="66">
        <v>8</v>
      </c>
      <c r="B35" s="64" t="s">
        <v>195</v>
      </c>
      <c r="C35" s="8">
        <v>16.899999999999999</v>
      </c>
      <c r="D35" s="9">
        <v>2</v>
      </c>
      <c r="E35" s="9">
        <v>1</v>
      </c>
      <c r="F35" s="9">
        <v>1</v>
      </c>
      <c r="G35" s="8">
        <f t="shared" si="1"/>
        <v>0.1183431952662722</v>
      </c>
      <c r="H35" s="8">
        <f t="shared" si="2"/>
        <v>5.9171597633136098E-2</v>
      </c>
      <c r="I35" s="8">
        <f t="shared" si="3"/>
        <v>5.9171597633136098E-2</v>
      </c>
      <c r="J35" s="70">
        <f t="shared" si="0"/>
        <v>0</v>
      </c>
      <c r="K35" s="9">
        <v>0</v>
      </c>
    </row>
    <row r="36" spans="1:11" x14ac:dyDescent="0.25">
      <c r="A36" s="66">
        <v>9</v>
      </c>
      <c r="B36" s="64" t="s">
        <v>196</v>
      </c>
      <c r="C36" s="8">
        <v>10.3</v>
      </c>
      <c r="D36" s="9">
        <v>1</v>
      </c>
      <c r="E36" s="9">
        <v>1</v>
      </c>
      <c r="F36" s="9">
        <v>1</v>
      </c>
      <c r="G36" s="8">
        <f t="shared" si="1"/>
        <v>9.7087378640776698E-2</v>
      </c>
      <c r="H36" s="8">
        <f t="shared" si="2"/>
        <v>9.7087378640776698E-2</v>
      </c>
      <c r="I36" s="8">
        <f t="shared" si="3"/>
        <v>9.7087378640776698E-2</v>
      </c>
      <c r="J36" s="70">
        <f t="shared" si="0"/>
        <v>0</v>
      </c>
      <c r="K36" s="9">
        <v>0</v>
      </c>
    </row>
    <row r="37" spans="1:11" x14ac:dyDescent="0.25">
      <c r="A37" s="66">
        <v>10</v>
      </c>
      <c r="B37" s="64" t="s">
        <v>285</v>
      </c>
      <c r="C37" s="8">
        <v>36.299999999999997</v>
      </c>
      <c r="D37" s="9">
        <v>3</v>
      </c>
      <c r="E37" s="9">
        <v>2</v>
      </c>
      <c r="F37" s="9">
        <v>2</v>
      </c>
      <c r="G37" s="8">
        <f t="shared" si="1"/>
        <v>8.2644628099173556E-2</v>
      </c>
      <c r="H37" s="8">
        <f t="shared" si="2"/>
        <v>5.5096418732782371E-2</v>
      </c>
      <c r="I37" s="8">
        <f t="shared" si="3"/>
        <v>5.5096418732782371E-2</v>
      </c>
      <c r="J37" s="70">
        <f t="shared" si="0"/>
        <v>0</v>
      </c>
      <c r="K37" s="9">
        <v>0</v>
      </c>
    </row>
    <row r="38" spans="1:11" x14ac:dyDescent="0.25">
      <c r="A38" s="66">
        <v>11</v>
      </c>
      <c r="B38" s="64" t="s">
        <v>197</v>
      </c>
      <c r="C38" s="8">
        <v>18.2</v>
      </c>
      <c r="D38" s="9">
        <v>2</v>
      </c>
      <c r="E38" s="9">
        <v>1</v>
      </c>
      <c r="F38" s="9">
        <v>1</v>
      </c>
      <c r="G38" s="8">
        <f t="shared" si="1"/>
        <v>0.10989010989010989</v>
      </c>
      <c r="H38" s="8">
        <f t="shared" si="2"/>
        <v>5.4945054945054944E-2</v>
      </c>
      <c r="I38" s="8">
        <f t="shared" si="3"/>
        <v>5.4945054945054944E-2</v>
      </c>
      <c r="J38" s="70">
        <f t="shared" si="0"/>
        <v>0</v>
      </c>
      <c r="K38" s="9">
        <v>0</v>
      </c>
    </row>
    <row r="39" spans="1:11" x14ac:dyDescent="0.25">
      <c r="A39" s="66">
        <v>12</v>
      </c>
      <c r="B39" s="64" t="s">
        <v>198</v>
      </c>
      <c r="C39" s="8">
        <v>19.3</v>
      </c>
      <c r="D39" s="9">
        <v>2</v>
      </c>
      <c r="E39" s="9">
        <v>1</v>
      </c>
      <c r="F39" s="9">
        <v>1</v>
      </c>
      <c r="G39" s="8">
        <f t="shared" si="1"/>
        <v>0.10362694300518134</v>
      </c>
      <c r="H39" s="8">
        <f t="shared" si="2"/>
        <v>5.181347150259067E-2</v>
      </c>
      <c r="I39" s="8">
        <f t="shared" si="3"/>
        <v>5.181347150259067E-2</v>
      </c>
      <c r="J39" s="70">
        <f t="shared" si="0"/>
        <v>0</v>
      </c>
      <c r="K39" s="9">
        <v>0</v>
      </c>
    </row>
    <row r="40" spans="1:11" x14ac:dyDescent="0.25">
      <c r="A40" s="66">
        <v>13</v>
      </c>
      <c r="B40" s="64" t="s">
        <v>199</v>
      </c>
      <c r="C40" s="8">
        <v>53.6</v>
      </c>
      <c r="D40" s="9">
        <v>5</v>
      </c>
      <c r="E40" s="9">
        <v>3</v>
      </c>
      <c r="F40" s="9">
        <v>3</v>
      </c>
      <c r="G40" s="8">
        <f t="shared" si="1"/>
        <v>9.3283582089552231E-2</v>
      </c>
      <c r="H40" s="8">
        <f t="shared" si="2"/>
        <v>5.5970149253731345E-2</v>
      </c>
      <c r="I40" s="8">
        <f t="shared" si="3"/>
        <v>5.5970149253731345E-2</v>
      </c>
      <c r="J40" s="70">
        <f t="shared" si="0"/>
        <v>0</v>
      </c>
      <c r="K40" s="9">
        <v>0</v>
      </c>
    </row>
    <row r="41" spans="1:11" x14ac:dyDescent="0.25">
      <c r="A41" s="66">
        <v>14</v>
      </c>
      <c r="B41" s="64" t="s">
        <v>200</v>
      </c>
      <c r="C41" s="8">
        <v>43.3</v>
      </c>
      <c r="D41" s="9">
        <v>4</v>
      </c>
      <c r="E41" s="9">
        <v>3</v>
      </c>
      <c r="F41" s="9">
        <v>3</v>
      </c>
      <c r="G41" s="8">
        <f t="shared" si="1"/>
        <v>9.237875288683603E-2</v>
      </c>
      <c r="H41" s="8">
        <f t="shared" si="2"/>
        <v>6.9284064665127029E-2</v>
      </c>
      <c r="I41" s="8">
        <f t="shared" si="3"/>
        <v>6.9284064665127029E-2</v>
      </c>
      <c r="J41" s="70">
        <f t="shared" si="0"/>
        <v>0</v>
      </c>
      <c r="K41" s="9">
        <v>0</v>
      </c>
    </row>
    <row r="42" spans="1:11" x14ac:dyDescent="0.25">
      <c r="A42" s="66">
        <v>15</v>
      </c>
      <c r="B42" s="64" t="s">
        <v>201</v>
      </c>
      <c r="C42" s="8">
        <v>8</v>
      </c>
      <c r="D42" s="9">
        <v>1</v>
      </c>
      <c r="E42" s="9">
        <v>0</v>
      </c>
      <c r="F42" s="9">
        <v>1</v>
      </c>
      <c r="G42" s="8">
        <f t="shared" si="1"/>
        <v>0.125</v>
      </c>
      <c r="H42" s="8">
        <f t="shared" si="2"/>
        <v>0</v>
      </c>
      <c r="I42" s="8">
        <f t="shared" si="3"/>
        <v>0.125</v>
      </c>
      <c r="J42" s="70">
        <f t="shared" si="0"/>
        <v>0</v>
      </c>
      <c r="K42" s="9">
        <v>0</v>
      </c>
    </row>
    <row r="43" spans="1:11" x14ac:dyDescent="0.25">
      <c r="A43" s="66">
        <v>16</v>
      </c>
      <c r="B43" s="64" t="s">
        <v>202</v>
      </c>
      <c r="C43" s="8">
        <v>21.1</v>
      </c>
      <c r="D43" s="9">
        <v>2</v>
      </c>
      <c r="E43" s="9">
        <v>1</v>
      </c>
      <c r="F43" s="9">
        <v>1</v>
      </c>
      <c r="G43" s="8">
        <f t="shared" si="1"/>
        <v>9.4786729857819899E-2</v>
      </c>
      <c r="H43" s="8">
        <f t="shared" si="2"/>
        <v>4.7393364928909949E-2</v>
      </c>
      <c r="I43" s="8">
        <f t="shared" si="3"/>
        <v>4.7393364928909949E-2</v>
      </c>
      <c r="J43" s="70">
        <f t="shared" si="0"/>
        <v>0</v>
      </c>
      <c r="K43" s="9">
        <v>0</v>
      </c>
    </row>
    <row r="44" spans="1:11" x14ac:dyDescent="0.25">
      <c r="A44" s="66">
        <v>17</v>
      </c>
      <c r="B44" s="64" t="s">
        <v>203</v>
      </c>
      <c r="C44" s="8">
        <v>6.4</v>
      </c>
      <c r="D44" s="9">
        <v>1</v>
      </c>
      <c r="E44" s="9">
        <v>0</v>
      </c>
      <c r="F44" s="9">
        <v>1</v>
      </c>
      <c r="G44" s="8">
        <f t="shared" si="1"/>
        <v>0.15625</v>
      </c>
      <c r="H44" s="8">
        <f t="shared" si="2"/>
        <v>0</v>
      </c>
      <c r="I44" s="8">
        <f t="shared" si="3"/>
        <v>0.15625</v>
      </c>
      <c r="J44" s="70">
        <f t="shared" si="0"/>
        <v>0</v>
      </c>
      <c r="K44" s="9">
        <v>0</v>
      </c>
    </row>
    <row r="45" spans="1:11" x14ac:dyDescent="0.25">
      <c r="A45" s="66">
        <v>18</v>
      </c>
      <c r="B45" s="64" t="s">
        <v>55</v>
      </c>
      <c r="C45" s="8">
        <v>6.2</v>
      </c>
      <c r="D45" s="9">
        <v>1</v>
      </c>
      <c r="E45" s="9">
        <v>0</v>
      </c>
      <c r="F45" s="9">
        <v>0</v>
      </c>
      <c r="G45" s="8">
        <f t="shared" si="1"/>
        <v>0.16129032258064516</v>
      </c>
      <c r="H45" s="8">
        <f t="shared" si="2"/>
        <v>0</v>
      </c>
      <c r="I45" s="8">
        <f t="shared" si="3"/>
        <v>0</v>
      </c>
      <c r="J45" s="70">
        <v>0</v>
      </c>
      <c r="K45" s="9">
        <v>0</v>
      </c>
    </row>
    <row r="46" spans="1:11" x14ac:dyDescent="0.25">
      <c r="A46" s="66">
        <v>19</v>
      </c>
      <c r="B46" s="64" t="s">
        <v>292</v>
      </c>
      <c r="C46" s="65">
        <v>17.399999999999999</v>
      </c>
      <c r="D46" s="10">
        <v>2</v>
      </c>
      <c r="E46" s="10">
        <v>1</v>
      </c>
      <c r="F46" s="10">
        <v>1</v>
      </c>
      <c r="G46" s="8">
        <f t="shared" ref="G46" si="15">D46/C46</f>
        <v>0.1149425287356322</v>
      </c>
      <c r="H46" s="8">
        <f t="shared" ref="H46" si="16">E46/C46</f>
        <v>5.7471264367816098E-2</v>
      </c>
      <c r="I46" s="8">
        <f t="shared" ref="I46" si="17">F46/C46</f>
        <v>5.7471264367816098E-2</v>
      </c>
      <c r="J46" s="70">
        <f t="shared" si="0"/>
        <v>0</v>
      </c>
      <c r="K46" s="9">
        <v>0</v>
      </c>
    </row>
    <row r="47" spans="1:11" x14ac:dyDescent="0.25">
      <c r="A47" s="66">
        <v>20</v>
      </c>
      <c r="B47" s="64" t="s">
        <v>54</v>
      </c>
      <c r="C47" s="8">
        <v>10.199999999999999</v>
      </c>
      <c r="D47" s="9">
        <v>1</v>
      </c>
      <c r="E47" s="9">
        <v>1</v>
      </c>
      <c r="F47" s="9">
        <v>1</v>
      </c>
      <c r="G47" s="8">
        <f t="shared" si="1"/>
        <v>9.8039215686274522E-2</v>
      </c>
      <c r="H47" s="8">
        <f t="shared" si="2"/>
        <v>9.8039215686274522E-2</v>
      </c>
      <c r="I47" s="8">
        <f t="shared" si="3"/>
        <v>9.8039215686274522E-2</v>
      </c>
      <c r="J47" s="70">
        <f t="shared" si="0"/>
        <v>0</v>
      </c>
      <c r="K47" s="9">
        <v>0</v>
      </c>
    </row>
    <row r="48" spans="1:11" x14ac:dyDescent="0.25">
      <c r="A48" s="66">
        <v>21</v>
      </c>
      <c r="B48" s="64" t="s">
        <v>370</v>
      </c>
      <c r="C48" s="8">
        <v>27.2</v>
      </c>
      <c r="D48" s="9">
        <v>2</v>
      </c>
      <c r="E48" s="9">
        <v>2</v>
      </c>
      <c r="F48" s="9">
        <v>2</v>
      </c>
      <c r="G48" s="8">
        <f t="shared" si="1"/>
        <v>7.3529411764705885E-2</v>
      </c>
      <c r="H48" s="8">
        <f t="shared" si="2"/>
        <v>7.3529411764705885E-2</v>
      </c>
      <c r="I48" s="8">
        <f t="shared" si="3"/>
        <v>7.3529411764705885E-2</v>
      </c>
      <c r="J48" s="70">
        <f t="shared" si="0"/>
        <v>0</v>
      </c>
      <c r="K48" s="9">
        <v>0</v>
      </c>
    </row>
    <row r="49" spans="1:11" ht="17.25" customHeight="1" x14ac:dyDescent="0.25">
      <c r="A49" s="66">
        <v>22</v>
      </c>
      <c r="B49" s="64" t="s">
        <v>220</v>
      </c>
      <c r="C49" s="8">
        <v>88.3</v>
      </c>
      <c r="D49" s="9">
        <v>7</v>
      </c>
      <c r="E49" s="9">
        <v>5</v>
      </c>
      <c r="F49" s="9">
        <v>5</v>
      </c>
      <c r="G49" s="8">
        <f t="shared" si="1"/>
        <v>7.9275198187995471E-2</v>
      </c>
      <c r="H49" s="8">
        <f t="shared" si="2"/>
        <v>5.6625141562853906E-2</v>
      </c>
      <c r="I49" s="8">
        <f t="shared" si="3"/>
        <v>5.6625141562853906E-2</v>
      </c>
      <c r="J49" s="70">
        <f t="shared" si="0"/>
        <v>0</v>
      </c>
      <c r="K49" s="9">
        <v>0</v>
      </c>
    </row>
    <row r="50" spans="1:11" x14ac:dyDescent="0.25">
      <c r="A50" s="66">
        <v>23</v>
      </c>
      <c r="B50" s="64" t="s">
        <v>52</v>
      </c>
      <c r="C50" s="8">
        <v>28.4</v>
      </c>
      <c r="D50" s="9">
        <v>3</v>
      </c>
      <c r="E50" s="9">
        <v>2</v>
      </c>
      <c r="F50" s="9">
        <v>2</v>
      </c>
      <c r="G50" s="8">
        <f t="shared" si="1"/>
        <v>0.10563380281690142</v>
      </c>
      <c r="H50" s="8">
        <f t="shared" si="2"/>
        <v>7.0422535211267609E-2</v>
      </c>
      <c r="I50" s="8">
        <f t="shared" si="3"/>
        <v>7.0422535211267609E-2</v>
      </c>
      <c r="J50" s="70">
        <f t="shared" si="0"/>
        <v>0</v>
      </c>
      <c r="K50" s="9">
        <v>0</v>
      </c>
    </row>
    <row r="51" spans="1:11" x14ac:dyDescent="0.25">
      <c r="A51" s="66">
        <v>24</v>
      </c>
      <c r="B51" s="64" t="s">
        <v>46</v>
      </c>
      <c r="C51" s="8">
        <v>20.8</v>
      </c>
      <c r="D51" s="9">
        <v>2</v>
      </c>
      <c r="E51" s="9">
        <v>1</v>
      </c>
      <c r="F51" s="9">
        <v>1</v>
      </c>
      <c r="G51" s="8">
        <f t="shared" si="1"/>
        <v>9.6153846153846145E-2</v>
      </c>
      <c r="H51" s="8">
        <f t="shared" si="2"/>
        <v>4.8076923076923073E-2</v>
      </c>
      <c r="I51" s="8">
        <f t="shared" si="3"/>
        <v>4.8076923076923073E-2</v>
      </c>
      <c r="J51" s="70">
        <f t="shared" si="0"/>
        <v>0</v>
      </c>
      <c r="K51" s="9">
        <v>0</v>
      </c>
    </row>
    <row r="52" spans="1:11" x14ac:dyDescent="0.25">
      <c r="A52" s="66">
        <v>25</v>
      </c>
      <c r="B52" s="64" t="s">
        <v>51</v>
      </c>
      <c r="C52" s="8">
        <v>20.8</v>
      </c>
      <c r="D52" s="9">
        <v>2</v>
      </c>
      <c r="E52" s="9">
        <v>1</v>
      </c>
      <c r="F52" s="9">
        <v>1</v>
      </c>
      <c r="G52" s="8">
        <f t="shared" si="1"/>
        <v>9.6153846153846145E-2</v>
      </c>
      <c r="H52" s="8">
        <f t="shared" si="2"/>
        <v>4.8076923076923073E-2</v>
      </c>
      <c r="I52" s="8">
        <f t="shared" si="3"/>
        <v>4.8076923076923073E-2</v>
      </c>
      <c r="J52" s="70">
        <f t="shared" si="0"/>
        <v>0</v>
      </c>
      <c r="K52" s="9">
        <v>0</v>
      </c>
    </row>
    <row r="53" spans="1:11" x14ac:dyDescent="0.25">
      <c r="A53" s="66">
        <v>26</v>
      </c>
      <c r="B53" s="64" t="s">
        <v>48</v>
      </c>
      <c r="C53" s="8">
        <v>13.7</v>
      </c>
      <c r="D53" s="9">
        <v>1</v>
      </c>
      <c r="E53" s="9">
        <v>1</v>
      </c>
      <c r="F53" s="9">
        <v>1</v>
      </c>
      <c r="G53" s="8">
        <f t="shared" si="1"/>
        <v>7.2992700729927015E-2</v>
      </c>
      <c r="H53" s="8">
        <f t="shared" si="2"/>
        <v>7.2992700729927015E-2</v>
      </c>
      <c r="I53" s="8">
        <f t="shared" si="3"/>
        <v>7.2992700729927015E-2</v>
      </c>
      <c r="J53" s="70">
        <f t="shared" si="0"/>
        <v>0</v>
      </c>
      <c r="K53" s="9">
        <v>0</v>
      </c>
    </row>
    <row r="54" spans="1:11" x14ac:dyDescent="0.25">
      <c r="A54" s="66">
        <v>27</v>
      </c>
      <c r="B54" s="64" t="s">
        <v>49</v>
      </c>
      <c r="C54" s="8">
        <v>25.4</v>
      </c>
      <c r="D54" s="9">
        <v>2</v>
      </c>
      <c r="E54" s="9">
        <v>2</v>
      </c>
      <c r="F54" s="9">
        <v>2</v>
      </c>
      <c r="G54" s="8">
        <f t="shared" si="1"/>
        <v>7.874015748031496E-2</v>
      </c>
      <c r="H54" s="8">
        <f t="shared" si="2"/>
        <v>7.874015748031496E-2</v>
      </c>
      <c r="I54" s="8">
        <f t="shared" si="3"/>
        <v>7.874015748031496E-2</v>
      </c>
      <c r="J54" s="70">
        <f t="shared" si="0"/>
        <v>0</v>
      </c>
      <c r="K54" s="9">
        <v>0</v>
      </c>
    </row>
    <row r="55" spans="1:11" x14ac:dyDescent="0.25">
      <c r="A55" s="66">
        <v>28</v>
      </c>
      <c r="B55" s="64" t="s">
        <v>50</v>
      </c>
      <c r="C55" s="8">
        <v>2.9</v>
      </c>
      <c r="D55" s="9">
        <v>0</v>
      </c>
      <c r="E55" s="9">
        <v>0</v>
      </c>
      <c r="F55" s="9">
        <v>0</v>
      </c>
      <c r="G55" s="8">
        <f t="shared" si="1"/>
        <v>0</v>
      </c>
      <c r="H55" s="8">
        <f t="shared" si="2"/>
        <v>0</v>
      </c>
      <c r="I55" s="8">
        <f t="shared" si="3"/>
        <v>0</v>
      </c>
      <c r="J55" s="70">
        <v>0</v>
      </c>
      <c r="K55" s="9">
        <v>0</v>
      </c>
    </row>
    <row r="56" spans="1:11" x14ac:dyDescent="0.25">
      <c r="A56" s="66">
        <v>29</v>
      </c>
      <c r="B56" s="64" t="s">
        <v>291</v>
      </c>
      <c r="C56" s="65">
        <v>3</v>
      </c>
      <c r="D56" s="10">
        <v>0</v>
      </c>
      <c r="E56" s="10">
        <v>0</v>
      </c>
      <c r="F56" s="10">
        <v>0</v>
      </c>
      <c r="G56" s="8">
        <f t="shared" si="1"/>
        <v>0</v>
      </c>
      <c r="H56" s="8">
        <f t="shared" si="2"/>
        <v>0</v>
      </c>
      <c r="I56" s="8">
        <f t="shared" si="3"/>
        <v>0</v>
      </c>
      <c r="J56" s="70">
        <v>0</v>
      </c>
      <c r="K56" s="9">
        <v>0</v>
      </c>
    </row>
    <row r="57" spans="1:11" x14ac:dyDescent="0.25">
      <c r="A57" s="66">
        <v>30</v>
      </c>
      <c r="B57" s="64" t="s">
        <v>42</v>
      </c>
      <c r="C57" s="8">
        <v>62.9</v>
      </c>
      <c r="D57" s="9">
        <v>6</v>
      </c>
      <c r="E57" s="9">
        <v>4</v>
      </c>
      <c r="F57" s="9">
        <v>4</v>
      </c>
      <c r="G57" s="8">
        <f t="shared" si="1"/>
        <v>9.5389507154213043E-2</v>
      </c>
      <c r="H57" s="8">
        <f t="shared" si="2"/>
        <v>6.3593004769475353E-2</v>
      </c>
      <c r="I57" s="8">
        <f t="shared" si="3"/>
        <v>6.3593004769475353E-2</v>
      </c>
      <c r="J57" s="70">
        <f t="shared" si="0"/>
        <v>0</v>
      </c>
      <c r="K57" s="9">
        <v>0</v>
      </c>
    </row>
    <row r="58" spans="1:11" x14ac:dyDescent="0.25">
      <c r="A58" s="66">
        <v>31</v>
      </c>
      <c r="B58" s="64" t="s">
        <v>47</v>
      </c>
      <c r="C58" s="8">
        <v>16.8</v>
      </c>
      <c r="D58" s="9">
        <v>2</v>
      </c>
      <c r="E58" s="9">
        <v>1</v>
      </c>
      <c r="F58" s="9">
        <v>1</v>
      </c>
      <c r="G58" s="8">
        <f t="shared" si="1"/>
        <v>0.11904761904761904</v>
      </c>
      <c r="H58" s="8">
        <f t="shared" si="2"/>
        <v>5.9523809523809521E-2</v>
      </c>
      <c r="I58" s="8">
        <f t="shared" si="3"/>
        <v>5.9523809523809521E-2</v>
      </c>
      <c r="J58" s="70">
        <f t="shared" si="0"/>
        <v>0</v>
      </c>
      <c r="K58" s="9">
        <v>0</v>
      </c>
    </row>
    <row r="59" spans="1:11" x14ac:dyDescent="0.25">
      <c r="A59" s="66">
        <v>32</v>
      </c>
      <c r="B59" s="64" t="s">
        <v>264</v>
      </c>
      <c r="C59" s="8">
        <v>35.4</v>
      </c>
      <c r="D59" s="9">
        <v>3</v>
      </c>
      <c r="E59" s="9">
        <v>2</v>
      </c>
      <c r="F59" s="9">
        <v>2</v>
      </c>
      <c r="G59" s="8">
        <f t="shared" si="1"/>
        <v>8.4745762711864417E-2</v>
      </c>
      <c r="H59" s="8">
        <f t="shared" si="2"/>
        <v>5.6497175141242938E-2</v>
      </c>
      <c r="I59" s="8">
        <f t="shared" si="3"/>
        <v>5.6497175141242938E-2</v>
      </c>
      <c r="J59" s="70">
        <f t="shared" si="0"/>
        <v>0</v>
      </c>
      <c r="K59" s="9">
        <v>0</v>
      </c>
    </row>
    <row r="60" spans="1:11" x14ac:dyDescent="0.25">
      <c r="A60" s="66">
        <v>33</v>
      </c>
      <c r="B60" s="64" t="s">
        <v>40</v>
      </c>
      <c r="C60" s="8">
        <v>37.799999999999997</v>
      </c>
      <c r="D60" s="9">
        <v>3</v>
      </c>
      <c r="E60" s="9">
        <v>2</v>
      </c>
      <c r="F60" s="9">
        <v>2</v>
      </c>
      <c r="G60" s="8">
        <f t="shared" si="1"/>
        <v>7.9365079365079375E-2</v>
      </c>
      <c r="H60" s="8">
        <f t="shared" si="2"/>
        <v>5.2910052910052914E-2</v>
      </c>
      <c r="I60" s="8">
        <f t="shared" si="3"/>
        <v>5.2910052910052914E-2</v>
      </c>
      <c r="J60" s="70">
        <f t="shared" si="0"/>
        <v>0</v>
      </c>
      <c r="K60" s="9">
        <v>0</v>
      </c>
    </row>
    <row r="61" spans="1:11" x14ac:dyDescent="0.25">
      <c r="A61" s="66">
        <v>34</v>
      </c>
      <c r="B61" s="64" t="s">
        <v>45</v>
      </c>
      <c r="C61" s="8">
        <v>20.7</v>
      </c>
      <c r="D61" s="9">
        <v>2</v>
      </c>
      <c r="E61" s="9">
        <v>1</v>
      </c>
      <c r="F61" s="9">
        <v>1</v>
      </c>
      <c r="G61" s="8">
        <f t="shared" si="1"/>
        <v>9.6618357487922704E-2</v>
      </c>
      <c r="H61" s="8">
        <f t="shared" si="2"/>
        <v>4.8309178743961352E-2</v>
      </c>
      <c r="I61" s="8">
        <f t="shared" si="3"/>
        <v>4.8309178743961352E-2</v>
      </c>
      <c r="J61" s="70">
        <f t="shared" si="0"/>
        <v>0</v>
      </c>
      <c r="K61" s="9">
        <v>0</v>
      </c>
    </row>
    <row r="62" spans="1:11" x14ac:dyDescent="0.25">
      <c r="A62" s="66">
        <v>35</v>
      </c>
      <c r="B62" s="64" t="s">
        <v>43</v>
      </c>
      <c r="C62" s="8">
        <v>49.8</v>
      </c>
      <c r="D62" s="9">
        <v>4</v>
      </c>
      <c r="E62" s="9">
        <v>3</v>
      </c>
      <c r="F62" s="9">
        <v>4</v>
      </c>
      <c r="G62" s="8">
        <f t="shared" si="1"/>
        <v>8.0321285140562249E-2</v>
      </c>
      <c r="H62" s="8">
        <f t="shared" si="2"/>
        <v>6.0240963855421693E-2</v>
      </c>
      <c r="I62" s="8">
        <f t="shared" si="3"/>
        <v>8.0321285140562249E-2</v>
      </c>
      <c r="J62" s="70">
        <f t="shared" si="0"/>
        <v>0</v>
      </c>
      <c r="K62" s="9">
        <v>0</v>
      </c>
    </row>
    <row r="63" spans="1:11" x14ac:dyDescent="0.25">
      <c r="A63" s="66">
        <v>36</v>
      </c>
      <c r="B63" s="64" t="s">
        <v>53</v>
      </c>
      <c r="C63" s="8">
        <v>30.7</v>
      </c>
      <c r="D63" s="9">
        <v>3</v>
      </c>
      <c r="E63" s="9">
        <v>2</v>
      </c>
      <c r="F63" s="9">
        <v>2</v>
      </c>
      <c r="G63" s="8">
        <f t="shared" si="1"/>
        <v>9.7719869706840393E-2</v>
      </c>
      <c r="H63" s="8">
        <f t="shared" si="2"/>
        <v>6.5146579804560262E-2</v>
      </c>
      <c r="I63" s="8">
        <f t="shared" si="3"/>
        <v>6.5146579804560262E-2</v>
      </c>
      <c r="J63" s="70">
        <f t="shared" si="0"/>
        <v>0</v>
      </c>
      <c r="K63" s="9">
        <v>0</v>
      </c>
    </row>
    <row r="64" spans="1:11" ht="25.5" x14ac:dyDescent="0.25">
      <c r="A64" s="66">
        <v>37</v>
      </c>
      <c r="B64" s="64" t="s">
        <v>190</v>
      </c>
      <c r="C64" s="8">
        <v>75.5</v>
      </c>
      <c r="D64" s="9">
        <v>7</v>
      </c>
      <c r="E64" s="9">
        <v>5</v>
      </c>
      <c r="F64" s="9">
        <v>5</v>
      </c>
      <c r="G64" s="8">
        <f t="shared" si="1"/>
        <v>9.2715231788079472E-2</v>
      </c>
      <c r="H64" s="8">
        <f t="shared" si="2"/>
        <v>6.6225165562913912E-2</v>
      </c>
      <c r="I64" s="8">
        <f t="shared" si="3"/>
        <v>6.6225165562913912E-2</v>
      </c>
      <c r="J64" s="70">
        <f t="shared" si="0"/>
        <v>0</v>
      </c>
      <c r="K64" s="9">
        <v>0</v>
      </c>
    </row>
    <row r="65" spans="1:11" x14ac:dyDescent="0.25">
      <c r="A65" s="66">
        <v>38</v>
      </c>
      <c r="B65" s="64" t="s">
        <v>188</v>
      </c>
      <c r="C65" s="8">
        <v>120.3</v>
      </c>
      <c r="D65" s="9">
        <v>8</v>
      </c>
      <c r="E65" s="9">
        <v>7</v>
      </c>
      <c r="F65" s="9">
        <v>10</v>
      </c>
      <c r="G65" s="8">
        <f t="shared" si="1"/>
        <v>6.6500415627597675E-2</v>
      </c>
      <c r="H65" s="8">
        <f t="shared" si="2"/>
        <v>5.8187863674147966E-2</v>
      </c>
      <c r="I65" s="8">
        <f t="shared" si="3"/>
        <v>8.3125519534497094E-2</v>
      </c>
      <c r="J65" s="70">
        <f t="shared" si="0"/>
        <v>10</v>
      </c>
      <c r="K65" s="9">
        <v>1</v>
      </c>
    </row>
    <row r="66" spans="1:11" x14ac:dyDescent="0.25">
      <c r="A66" s="66">
        <v>39</v>
      </c>
      <c r="B66" s="64" t="s">
        <v>189</v>
      </c>
      <c r="C66" s="8">
        <v>214.3</v>
      </c>
      <c r="D66" s="9">
        <v>19</v>
      </c>
      <c r="E66" s="9">
        <v>13</v>
      </c>
      <c r="F66" s="9">
        <v>17</v>
      </c>
      <c r="G66" s="8">
        <f t="shared" si="1"/>
        <v>8.8660755949603348E-2</v>
      </c>
      <c r="H66" s="8">
        <f t="shared" si="2"/>
        <v>6.0662622491833872E-2</v>
      </c>
      <c r="I66" s="8">
        <f t="shared" si="3"/>
        <v>7.9328044797013525E-2</v>
      </c>
      <c r="J66" s="70">
        <f t="shared" si="0"/>
        <v>5.882352941176471</v>
      </c>
      <c r="K66" s="9">
        <v>1</v>
      </c>
    </row>
    <row r="67" spans="1:11" x14ac:dyDescent="0.25">
      <c r="A67" s="66">
        <v>40</v>
      </c>
      <c r="B67" s="64" t="s">
        <v>309</v>
      </c>
      <c r="C67" s="8">
        <v>17.3</v>
      </c>
      <c r="D67" s="9">
        <v>1</v>
      </c>
      <c r="E67" s="9">
        <v>1</v>
      </c>
      <c r="F67" s="9">
        <v>1</v>
      </c>
      <c r="G67" s="8">
        <f t="shared" ref="G67" si="18">D67/C67</f>
        <v>5.7803468208092484E-2</v>
      </c>
      <c r="H67" s="8">
        <f t="shared" ref="H67" si="19">E67/C67</f>
        <v>5.7803468208092484E-2</v>
      </c>
      <c r="I67" s="8">
        <f t="shared" ref="I67" si="20">F67/C67</f>
        <v>5.7803468208092484E-2</v>
      </c>
      <c r="J67" s="70">
        <f t="shared" ref="J67" si="21">K67*100/F67</f>
        <v>0</v>
      </c>
      <c r="K67" s="9">
        <v>0</v>
      </c>
    </row>
    <row r="68" spans="1:11" x14ac:dyDescent="0.25">
      <c r="A68" s="11" t="s">
        <v>310</v>
      </c>
      <c r="B68" s="41" t="s">
        <v>17</v>
      </c>
      <c r="C68" s="13">
        <f>SUM(C69:C69)</f>
        <v>21</v>
      </c>
      <c r="D68" s="14">
        <f>SUM(D69:D69)</f>
        <v>1</v>
      </c>
      <c r="E68" s="14">
        <f>SUM(E69:E69)</f>
        <v>1</v>
      </c>
      <c r="F68" s="14">
        <f>SUM(F69:F69)</f>
        <v>1</v>
      </c>
      <c r="G68" s="15">
        <f t="shared" si="1"/>
        <v>4.7619047619047616E-2</v>
      </c>
      <c r="H68" s="15">
        <f t="shared" si="2"/>
        <v>4.7619047619047616E-2</v>
      </c>
      <c r="I68" s="15">
        <f t="shared" si="3"/>
        <v>4.7619047619047616E-2</v>
      </c>
      <c r="J68" s="16">
        <f t="shared" si="0"/>
        <v>0</v>
      </c>
      <c r="K68" s="14">
        <f>SUM(K69:K69)</f>
        <v>0</v>
      </c>
    </row>
    <row r="69" spans="1:11" x14ac:dyDescent="0.25">
      <c r="A69" s="18" t="s">
        <v>311</v>
      </c>
      <c r="B69" s="42" t="s">
        <v>229</v>
      </c>
      <c r="C69" s="20">
        <v>21</v>
      </c>
      <c r="D69" s="21">
        <v>1</v>
      </c>
      <c r="E69" s="21">
        <v>1</v>
      </c>
      <c r="F69" s="21">
        <v>1</v>
      </c>
      <c r="G69" s="22">
        <f t="shared" ref="G69:G131" si="22">D69/C69</f>
        <v>4.7619047619047616E-2</v>
      </c>
      <c r="H69" s="22">
        <f t="shared" ref="H69:H131" si="23">E69/C69</f>
        <v>4.7619047619047616E-2</v>
      </c>
      <c r="I69" s="22">
        <f t="shared" ref="I69:I131" si="24">F69/C69</f>
        <v>4.7619047619047616E-2</v>
      </c>
      <c r="J69" s="23">
        <f t="shared" ref="J69:J132" si="25">K69*100/F69</f>
        <v>0</v>
      </c>
      <c r="K69" s="21">
        <v>0</v>
      </c>
    </row>
    <row r="70" spans="1:11" x14ac:dyDescent="0.25">
      <c r="A70" s="4" t="s">
        <v>20</v>
      </c>
      <c r="B70" s="25" t="s">
        <v>8</v>
      </c>
      <c r="C70" s="6">
        <f>SUM(C71:C93)</f>
        <v>1487.8</v>
      </c>
      <c r="D70" s="7">
        <f>SUM(D71:D93)</f>
        <v>60</v>
      </c>
      <c r="E70" s="7">
        <f>SUM(E71:E93)</f>
        <v>72</v>
      </c>
      <c r="F70" s="7">
        <f>SUM(F71:F93)</f>
        <v>70</v>
      </c>
      <c r="G70" s="6">
        <f t="shared" si="22"/>
        <v>4.0328001075413365E-2</v>
      </c>
      <c r="H70" s="6">
        <f t="shared" si="23"/>
        <v>4.8393601290496038E-2</v>
      </c>
      <c r="I70" s="6">
        <f t="shared" si="24"/>
        <v>4.7049334587982258E-2</v>
      </c>
      <c r="J70" s="84">
        <f t="shared" si="25"/>
        <v>2.8571428571428572</v>
      </c>
      <c r="K70" s="7">
        <f>SUM(K71:K93)</f>
        <v>2</v>
      </c>
    </row>
    <row r="71" spans="1:11" x14ac:dyDescent="0.25">
      <c r="A71" s="71" t="s">
        <v>72</v>
      </c>
      <c r="B71" s="64" t="s">
        <v>318</v>
      </c>
      <c r="C71" s="8">
        <v>20.399999999999999</v>
      </c>
      <c r="D71" s="9">
        <v>1</v>
      </c>
      <c r="E71" s="9">
        <v>1</v>
      </c>
      <c r="F71" s="9">
        <v>1</v>
      </c>
      <c r="G71" s="8">
        <f t="shared" si="22"/>
        <v>4.9019607843137261E-2</v>
      </c>
      <c r="H71" s="8">
        <f t="shared" si="23"/>
        <v>4.9019607843137261E-2</v>
      </c>
      <c r="I71" s="8">
        <f t="shared" si="24"/>
        <v>4.9019607843137261E-2</v>
      </c>
      <c r="J71" s="70">
        <f t="shared" si="25"/>
        <v>0</v>
      </c>
      <c r="K71" s="9">
        <v>0</v>
      </c>
    </row>
    <row r="72" spans="1:11" x14ac:dyDescent="0.25">
      <c r="A72" s="71" t="s">
        <v>71</v>
      </c>
      <c r="B72" s="64" t="s">
        <v>319</v>
      </c>
      <c r="C72" s="8">
        <v>25.4</v>
      </c>
      <c r="D72" s="9">
        <v>1</v>
      </c>
      <c r="E72" s="9">
        <v>1</v>
      </c>
      <c r="F72" s="9">
        <v>1</v>
      </c>
      <c r="G72" s="8">
        <f t="shared" si="22"/>
        <v>3.937007874015748E-2</v>
      </c>
      <c r="H72" s="8">
        <f t="shared" si="23"/>
        <v>3.937007874015748E-2</v>
      </c>
      <c r="I72" s="8">
        <f t="shared" si="24"/>
        <v>3.937007874015748E-2</v>
      </c>
      <c r="J72" s="70">
        <f t="shared" si="25"/>
        <v>0</v>
      </c>
      <c r="K72" s="9">
        <v>0</v>
      </c>
    </row>
    <row r="73" spans="1:11" x14ac:dyDescent="0.25">
      <c r="A73" s="71" t="s">
        <v>73</v>
      </c>
      <c r="B73" s="64" t="s">
        <v>215</v>
      </c>
      <c r="C73" s="8">
        <v>109.8</v>
      </c>
      <c r="D73" s="9">
        <v>4</v>
      </c>
      <c r="E73" s="9">
        <v>4</v>
      </c>
      <c r="F73" s="9">
        <v>4</v>
      </c>
      <c r="G73" s="8">
        <f t="shared" si="22"/>
        <v>3.6429872495446269E-2</v>
      </c>
      <c r="H73" s="8">
        <f t="shared" si="23"/>
        <v>3.6429872495446269E-2</v>
      </c>
      <c r="I73" s="8">
        <f t="shared" si="24"/>
        <v>3.6429872495446269E-2</v>
      </c>
      <c r="J73" s="70">
        <f t="shared" si="25"/>
        <v>0</v>
      </c>
      <c r="K73" s="9">
        <v>0</v>
      </c>
    </row>
    <row r="74" spans="1:11" x14ac:dyDescent="0.25">
      <c r="A74" s="71" t="s">
        <v>74</v>
      </c>
      <c r="B74" s="64" t="s">
        <v>65</v>
      </c>
      <c r="C74" s="8">
        <v>33.700000000000003</v>
      </c>
      <c r="D74" s="9">
        <v>1</v>
      </c>
      <c r="E74" s="9">
        <v>1</v>
      </c>
      <c r="F74" s="9">
        <v>1</v>
      </c>
      <c r="G74" s="8">
        <f t="shared" si="22"/>
        <v>2.9673590504451036E-2</v>
      </c>
      <c r="H74" s="8">
        <f t="shared" si="23"/>
        <v>2.9673590504451036E-2</v>
      </c>
      <c r="I74" s="8">
        <f t="shared" si="24"/>
        <v>2.9673590504451036E-2</v>
      </c>
      <c r="J74" s="70">
        <f t="shared" si="25"/>
        <v>0</v>
      </c>
      <c r="K74" s="9">
        <v>0</v>
      </c>
    </row>
    <row r="75" spans="1:11" x14ac:dyDescent="0.25">
      <c r="A75" s="71" t="s">
        <v>75</v>
      </c>
      <c r="B75" s="64" t="s">
        <v>66</v>
      </c>
      <c r="C75" s="8">
        <v>13.7</v>
      </c>
      <c r="D75" s="9">
        <v>1</v>
      </c>
      <c r="E75" s="9">
        <v>1</v>
      </c>
      <c r="F75" s="9">
        <v>1</v>
      </c>
      <c r="G75" s="8">
        <f t="shared" si="22"/>
        <v>7.2992700729927015E-2</v>
      </c>
      <c r="H75" s="8">
        <f t="shared" si="23"/>
        <v>7.2992700729927015E-2</v>
      </c>
      <c r="I75" s="8">
        <f t="shared" si="24"/>
        <v>7.2992700729927015E-2</v>
      </c>
      <c r="J75" s="70">
        <f t="shared" si="25"/>
        <v>0</v>
      </c>
      <c r="K75" s="9">
        <v>0</v>
      </c>
    </row>
    <row r="76" spans="1:11" ht="25.5" x14ac:dyDescent="0.25">
      <c r="A76" s="71" t="s">
        <v>76</v>
      </c>
      <c r="B76" s="64" t="s">
        <v>56</v>
      </c>
      <c r="C76" s="8">
        <v>226.3</v>
      </c>
      <c r="D76" s="9">
        <v>9</v>
      </c>
      <c r="E76" s="9">
        <v>11</v>
      </c>
      <c r="F76" s="9">
        <v>11</v>
      </c>
      <c r="G76" s="8">
        <f t="shared" si="22"/>
        <v>3.9770216526734424E-2</v>
      </c>
      <c r="H76" s="8">
        <f t="shared" si="23"/>
        <v>4.8608042421564294E-2</v>
      </c>
      <c r="I76" s="8">
        <f t="shared" si="24"/>
        <v>4.8608042421564294E-2</v>
      </c>
      <c r="J76" s="70">
        <f t="shared" si="25"/>
        <v>9.0909090909090917</v>
      </c>
      <c r="K76" s="9">
        <v>1</v>
      </c>
    </row>
    <row r="77" spans="1:11" x14ac:dyDescent="0.25">
      <c r="A77" s="71" t="s">
        <v>77</v>
      </c>
      <c r="B77" s="64" t="s">
        <v>62</v>
      </c>
      <c r="C77" s="8">
        <v>32.700000000000003</v>
      </c>
      <c r="D77" s="9">
        <v>1</v>
      </c>
      <c r="E77" s="9">
        <v>3</v>
      </c>
      <c r="F77" s="9">
        <v>1</v>
      </c>
      <c r="G77" s="8">
        <f t="shared" si="22"/>
        <v>3.0581039755351678E-2</v>
      </c>
      <c r="H77" s="8">
        <f t="shared" si="23"/>
        <v>9.1743119266055037E-2</v>
      </c>
      <c r="I77" s="8">
        <f t="shared" si="24"/>
        <v>3.0581039755351678E-2</v>
      </c>
      <c r="J77" s="70">
        <f t="shared" si="25"/>
        <v>0</v>
      </c>
      <c r="K77" s="9">
        <v>0</v>
      </c>
    </row>
    <row r="78" spans="1:11" x14ac:dyDescent="0.25">
      <c r="A78" s="71" t="s">
        <v>78</v>
      </c>
      <c r="B78" s="64" t="s">
        <v>63</v>
      </c>
      <c r="C78" s="8">
        <v>69.7</v>
      </c>
      <c r="D78" s="9">
        <v>3</v>
      </c>
      <c r="E78" s="9">
        <v>3</v>
      </c>
      <c r="F78" s="9">
        <v>3</v>
      </c>
      <c r="G78" s="8">
        <f t="shared" si="22"/>
        <v>4.3041606886657098E-2</v>
      </c>
      <c r="H78" s="8">
        <f t="shared" si="23"/>
        <v>4.3041606886657098E-2</v>
      </c>
      <c r="I78" s="8">
        <f t="shared" si="24"/>
        <v>4.3041606886657098E-2</v>
      </c>
      <c r="J78" s="70">
        <f t="shared" si="25"/>
        <v>0</v>
      </c>
      <c r="K78" s="9">
        <v>0</v>
      </c>
    </row>
    <row r="79" spans="1:11" ht="24.75" customHeight="1" x14ac:dyDescent="0.25">
      <c r="A79" s="71" t="s">
        <v>79</v>
      </c>
      <c r="B79" s="64" t="s">
        <v>266</v>
      </c>
      <c r="C79" s="8">
        <v>68.099999999999994</v>
      </c>
      <c r="D79" s="9">
        <v>3</v>
      </c>
      <c r="E79" s="9">
        <v>3</v>
      </c>
      <c r="F79" s="9">
        <v>3</v>
      </c>
      <c r="G79" s="8">
        <f t="shared" si="22"/>
        <v>4.405286343612335E-2</v>
      </c>
      <c r="H79" s="8">
        <f t="shared" si="23"/>
        <v>4.405286343612335E-2</v>
      </c>
      <c r="I79" s="8">
        <f t="shared" si="24"/>
        <v>4.405286343612335E-2</v>
      </c>
      <c r="J79" s="70">
        <f t="shared" si="25"/>
        <v>0</v>
      </c>
      <c r="K79" s="9">
        <v>0</v>
      </c>
    </row>
    <row r="80" spans="1:11" x14ac:dyDescent="0.25">
      <c r="A80" s="71" t="s">
        <v>80</v>
      </c>
      <c r="B80" s="64" t="s">
        <v>267</v>
      </c>
      <c r="C80" s="8">
        <v>89.8</v>
      </c>
      <c r="D80" s="9">
        <v>4</v>
      </c>
      <c r="E80" s="9">
        <v>4</v>
      </c>
      <c r="F80" s="9">
        <v>4</v>
      </c>
      <c r="G80" s="8">
        <f t="shared" si="22"/>
        <v>4.4543429844097995E-2</v>
      </c>
      <c r="H80" s="8">
        <f t="shared" si="23"/>
        <v>4.4543429844097995E-2</v>
      </c>
      <c r="I80" s="8">
        <f t="shared" si="24"/>
        <v>4.4543429844097995E-2</v>
      </c>
      <c r="J80" s="70">
        <f t="shared" si="25"/>
        <v>0</v>
      </c>
      <c r="K80" s="9">
        <v>0</v>
      </c>
    </row>
    <row r="81" spans="1:11" x14ac:dyDescent="0.25">
      <c r="A81" s="71" t="s">
        <v>81</v>
      </c>
      <c r="B81" s="64" t="s">
        <v>265</v>
      </c>
      <c r="C81" s="8">
        <v>56.2</v>
      </c>
      <c r="D81" s="9">
        <v>2</v>
      </c>
      <c r="E81" s="9">
        <v>3</v>
      </c>
      <c r="F81" s="9">
        <v>3</v>
      </c>
      <c r="G81" s="8">
        <f t="shared" si="22"/>
        <v>3.5587188612099641E-2</v>
      </c>
      <c r="H81" s="8">
        <f t="shared" si="23"/>
        <v>5.3380782918149461E-2</v>
      </c>
      <c r="I81" s="8">
        <f t="shared" si="24"/>
        <v>5.3380782918149461E-2</v>
      </c>
      <c r="J81" s="70">
        <f t="shared" si="25"/>
        <v>0</v>
      </c>
      <c r="K81" s="9">
        <v>0</v>
      </c>
    </row>
    <row r="82" spans="1:11" x14ac:dyDescent="0.25">
      <c r="A82" s="71" t="s">
        <v>82</v>
      </c>
      <c r="B82" s="64" t="s">
        <v>67</v>
      </c>
      <c r="C82" s="8">
        <v>25.6</v>
      </c>
      <c r="D82" s="9">
        <v>1</v>
      </c>
      <c r="E82" s="9">
        <v>1</v>
      </c>
      <c r="F82" s="9">
        <v>1</v>
      </c>
      <c r="G82" s="8">
        <f t="shared" si="22"/>
        <v>3.90625E-2</v>
      </c>
      <c r="H82" s="8">
        <f t="shared" si="23"/>
        <v>3.90625E-2</v>
      </c>
      <c r="I82" s="8">
        <f t="shared" si="24"/>
        <v>3.90625E-2</v>
      </c>
      <c r="J82" s="70">
        <f t="shared" si="25"/>
        <v>0</v>
      </c>
      <c r="K82" s="9">
        <v>0</v>
      </c>
    </row>
    <row r="83" spans="1:11" x14ac:dyDescent="0.25">
      <c r="A83" s="71" t="s">
        <v>83</v>
      </c>
      <c r="B83" s="64" t="s">
        <v>64</v>
      </c>
      <c r="C83" s="8">
        <v>66.2</v>
      </c>
      <c r="D83" s="9">
        <v>3</v>
      </c>
      <c r="E83" s="9">
        <v>3</v>
      </c>
      <c r="F83" s="9">
        <v>3</v>
      </c>
      <c r="G83" s="8">
        <f t="shared" si="22"/>
        <v>4.5317220543806644E-2</v>
      </c>
      <c r="H83" s="8">
        <f t="shared" si="23"/>
        <v>4.5317220543806644E-2</v>
      </c>
      <c r="I83" s="8">
        <f t="shared" si="24"/>
        <v>4.5317220543806644E-2</v>
      </c>
      <c r="J83" s="70">
        <f t="shared" si="25"/>
        <v>0</v>
      </c>
      <c r="K83" s="9">
        <v>0</v>
      </c>
    </row>
    <row r="84" spans="1:11" x14ac:dyDescent="0.25">
      <c r="A84" s="71" t="s">
        <v>84</v>
      </c>
      <c r="B84" s="64" t="s">
        <v>294</v>
      </c>
      <c r="C84" s="65">
        <v>24.9</v>
      </c>
      <c r="D84" s="10">
        <v>1</v>
      </c>
      <c r="E84" s="10">
        <v>1</v>
      </c>
      <c r="F84" s="10">
        <v>1</v>
      </c>
      <c r="G84" s="8">
        <f t="shared" ref="G84" si="26">D84/C84</f>
        <v>4.0160642570281124E-2</v>
      </c>
      <c r="H84" s="8">
        <f t="shared" ref="H84" si="27">E84/C84</f>
        <v>4.0160642570281124E-2</v>
      </c>
      <c r="I84" s="8">
        <f t="shared" ref="I84" si="28">F84/C84</f>
        <v>4.0160642570281124E-2</v>
      </c>
      <c r="J84" s="70">
        <f t="shared" ref="J84" si="29">K84*100/F84</f>
        <v>0</v>
      </c>
      <c r="K84" s="9">
        <v>0</v>
      </c>
    </row>
    <row r="85" spans="1:11" x14ac:dyDescent="0.25">
      <c r="A85" s="71" t="s">
        <v>85</v>
      </c>
      <c r="B85" s="64" t="s">
        <v>57</v>
      </c>
      <c r="C85" s="8">
        <v>38</v>
      </c>
      <c r="D85" s="9">
        <v>2</v>
      </c>
      <c r="E85" s="9">
        <v>2</v>
      </c>
      <c r="F85" s="9">
        <v>2</v>
      </c>
      <c r="G85" s="8">
        <f t="shared" si="22"/>
        <v>5.2631578947368418E-2</v>
      </c>
      <c r="H85" s="8">
        <f t="shared" si="23"/>
        <v>5.2631578947368418E-2</v>
      </c>
      <c r="I85" s="8">
        <f t="shared" si="24"/>
        <v>5.2631578947368418E-2</v>
      </c>
      <c r="J85" s="70">
        <f t="shared" si="25"/>
        <v>0</v>
      </c>
      <c r="K85" s="9">
        <v>0</v>
      </c>
    </row>
    <row r="86" spans="1:11" x14ac:dyDescent="0.25">
      <c r="A86" s="71" t="s">
        <v>86</v>
      </c>
      <c r="B86" s="64" t="s">
        <v>58</v>
      </c>
      <c r="C86" s="8">
        <v>91.6</v>
      </c>
      <c r="D86" s="9">
        <v>4</v>
      </c>
      <c r="E86" s="9">
        <v>4</v>
      </c>
      <c r="F86" s="9">
        <v>4</v>
      </c>
      <c r="G86" s="8">
        <f t="shared" si="22"/>
        <v>4.3668122270742363E-2</v>
      </c>
      <c r="H86" s="8">
        <f t="shared" si="23"/>
        <v>4.3668122270742363E-2</v>
      </c>
      <c r="I86" s="8">
        <f t="shared" si="24"/>
        <v>4.3668122270742363E-2</v>
      </c>
      <c r="J86" s="70">
        <f t="shared" si="25"/>
        <v>0</v>
      </c>
      <c r="K86" s="9">
        <v>0</v>
      </c>
    </row>
    <row r="87" spans="1:11" ht="38.25" x14ac:dyDescent="0.25">
      <c r="A87" s="71" t="s">
        <v>87</v>
      </c>
      <c r="B87" s="64" t="s">
        <v>69</v>
      </c>
      <c r="C87" s="8">
        <v>160</v>
      </c>
      <c r="D87" s="9">
        <v>6</v>
      </c>
      <c r="E87" s="9">
        <v>13</v>
      </c>
      <c r="F87" s="9">
        <v>13</v>
      </c>
      <c r="G87" s="8">
        <f t="shared" si="22"/>
        <v>3.7499999999999999E-2</v>
      </c>
      <c r="H87" s="8">
        <f t="shared" si="23"/>
        <v>8.1250000000000003E-2</v>
      </c>
      <c r="I87" s="8">
        <f t="shared" si="24"/>
        <v>8.1250000000000003E-2</v>
      </c>
      <c r="J87" s="70">
        <f t="shared" si="25"/>
        <v>7.6923076923076925</v>
      </c>
      <c r="K87" s="9">
        <v>1</v>
      </c>
    </row>
    <row r="88" spans="1:11" x14ac:dyDescent="0.25">
      <c r="A88" s="71" t="s">
        <v>88</v>
      </c>
      <c r="B88" s="64" t="s">
        <v>59</v>
      </c>
      <c r="C88" s="8">
        <v>21.8</v>
      </c>
      <c r="D88" s="9">
        <v>1</v>
      </c>
      <c r="E88" s="9">
        <v>1</v>
      </c>
      <c r="F88" s="9">
        <v>1</v>
      </c>
      <c r="G88" s="8">
        <f t="shared" si="22"/>
        <v>4.5871559633027519E-2</v>
      </c>
      <c r="H88" s="8">
        <f t="shared" si="23"/>
        <v>4.5871559633027519E-2</v>
      </c>
      <c r="I88" s="8">
        <f t="shared" si="24"/>
        <v>4.5871559633027519E-2</v>
      </c>
      <c r="J88" s="70">
        <f t="shared" si="25"/>
        <v>0</v>
      </c>
      <c r="K88" s="9">
        <v>0</v>
      </c>
    </row>
    <row r="89" spans="1:11" x14ac:dyDescent="0.25">
      <c r="A89" s="71" t="s">
        <v>89</v>
      </c>
      <c r="B89" s="64" t="s">
        <v>60</v>
      </c>
      <c r="C89" s="8">
        <v>3.7</v>
      </c>
      <c r="D89" s="9">
        <v>0</v>
      </c>
      <c r="E89" s="9">
        <v>0</v>
      </c>
      <c r="F89" s="9">
        <v>0</v>
      </c>
      <c r="G89" s="8">
        <f t="shared" si="22"/>
        <v>0</v>
      </c>
      <c r="H89" s="8">
        <f t="shared" si="23"/>
        <v>0</v>
      </c>
      <c r="I89" s="8">
        <f t="shared" si="24"/>
        <v>0</v>
      </c>
      <c r="J89" s="70">
        <v>0</v>
      </c>
      <c r="K89" s="9">
        <v>0</v>
      </c>
    </row>
    <row r="90" spans="1:11" x14ac:dyDescent="0.25">
      <c r="A90" s="71" t="s">
        <v>90</v>
      </c>
      <c r="B90" s="64" t="s">
        <v>68</v>
      </c>
      <c r="C90" s="8">
        <v>23.5</v>
      </c>
      <c r="D90" s="9">
        <v>1</v>
      </c>
      <c r="E90" s="9">
        <v>1</v>
      </c>
      <c r="F90" s="9">
        <v>1</v>
      </c>
      <c r="G90" s="8">
        <f t="shared" si="22"/>
        <v>4.2553191489361701E-2</v>
      </c>
      <c r="H90" s="8">
        <f t="shared" si="23"/>
        <v>4.2553191489361701E-2</v>
      </c>
      <c r="I90" s="8">
        <f t="shared" si="24"/>
        <v>4.2553191489361701E-2</v>
      </c>
      <c r="J90" s="70">
        <f t="shared" si="25"/>
        <v>0</v>
      </c>
      <c r="K90" s="9">
        <v>0</v>
      </c>
    </row>
    <row r="91" spans="1:11" ht="15.75" customHeight="1" x14ac:dyDescent="0.25">
      <c r="A91" s="71" t="s">
        <v>91</v>
      </c>
      <c r="B91" s="64" t="s">
        <v>61</v>
      </c>
      <c r="C91" s="8">
        <v>184.6</v>
      </c>
      <c r="D91" s="9">
        <v>7</v>
      </c>
      <c r="E91" s="9">
        <v>7</v>
      </c>
      <c r="F91" s="9">
        <v>7</v>
      </c>
      <c r="G91" s="8">
        <f t="shared" si="22"/>
        <v>3.7919826652221017E-2</v>
      </c>
      <c r="H91" s="8">
        <f t="shared" si="23"/>
        <v>3.7919826652221017E-2</v>
      </c>
      <c r="I91" s="8">
        <f t="shared" si="24"/>
        <v>3.7919826652221017E-2</v>
      </c>
      <c r="J91" s="70">
        <f t="shared" si="25"/>
        <v>0</v>
      </c>
      <c r="K91" s="9">
        <v>0</v>
      </c>
    </row>
    <row r="92" spans="1:11" x14ac:dyDescent="0.25">
      <c r="A92" s="71" t="s">
        <v>92</v>
      </c>
      <c r="B92" s="64" t="s">
        <v>70</v>
      </c>
      <c r="C92" s="8">
        <v>25.8</v>
      </c>
      <c r="D92" s="9">
        <v>1</v>
      </c>
      <c r="E92" s="9">
        <v>1</v>
      </c>
      <c r="F92" s="9">
        <v>1</v>
      </c>
      <c r="G92" s="8">
        <f t="shared" si="22"/>
        <v>3.875968992248062E-2</v>
      </c>
      <c r="H92" s="8">
        <f t="shared" si="23"/>
        <v>3.875968992248062E-2</v>
      </c>
      <c r="I92" s="8">
        <f t="shared" si="24"/>
        <v>3.875968992248062E-2</v>
      </c>
      <c r="J92" s="70">
        <f t="shared" si="25"/>
        <v>0</v>
      </c>
      <c r="K92" s="9">
        <v>0</v>
      </c>
    </row>
    <row r="93" spans="1:11" x14ac:dyDescent="0.25">
      <c r="A93" s="45" t="s">
        <v>93</v>
      </c>
      <c r="B93" s="12" t="s">
        <v>17</v>
      </c>
      <c r="C93" s="13">
        <f>SUM(C94:C94)</f>
        <v>76.3</v>
      </c>
      <c r="D93" s="14">
        <f>SUM(D94:D94)</f>
        <v>3</v>
      </c>
      <c r="E93" s="14">
        <f>SUM(E94:E94)</f>
        <v>3</v>
      </c>
      <c r="F93" s="14">
        <f>SUM(F94:F94)</f>
        <v>3</v>
      </c>
      <c r="G93" s="15">
        <f t="shared" si="22"/>
        <v>3.9318479685452164E-2</v>
      </c>
      <c r="H93" s="15">
        <f t="shared" si="23"/>
        <v>3.9318479685452164E-2</v>
      </c>
      <c r="I93" s="15">
        <f t="shared" si="24"/>
        <v>3.9318479685452164E-2</v>
      </c>
      <c r="J93" s="16">
        <f t="shared" si="25"/>
        <v>0</v>
      </c>
      <c r="K93" s="14">
        <f>SUM(K94:K94)</f>
        <v>0</v>
      </c>
    </row>
    <row r="94" spans="1:11" x14ac:dyDescent="0.25">
      <c r="A94" s="46" t="s">
        <v>293</v>
      </c>
      <c r="B94" s="19" t="s">
        <v>261</v>
      </c>
      <c r="C94" s="20">
        <v>76.3</v>
      </c>
      <c r="D94" s="21">
        <v>3</v>
      </c>
      <c r="E94" s="21">
        <v>3</v>
      </c>
      <c r="F94" s="21">
        <v>3</v>
      </c>
      <c r="G94" s="22">
        <f t="shared" si="22"/>
        <v>3.9318479685452164E-2</v>
      </c>
      <c r="H94" s="22">
        <f t="shared" si="23"/>
        <v>3.9318479685452164E-2</v>
      </c>
      <c r="I94" s="22">
        <f t="shared" si="24"/>
        <v>3.9318479685452164E-2</v>
      </c>
      <c r="J94" s="23">
        <f t="shared" si="25"/>
        <v>0</v>
      </c>
      <c r="K94" s="21">
        <v>0</v>
      </c>
    </row>
    <row r="95" spans="1:11" x14ac:dyDescent="0.25">
      <c r="A95" s="4" t="s">
        <v>21</v>
      </c>
      <c r="B95" s="5" t="s">
        <v>9</v>
      </c>
      <c r="C95" s="6">
        <f>SUM(C96:C119)</f>
        <v>1005.3</v>
      </c>
      <c r="D95" s="7">
        <f>SUM(D96:D119)</f>
        <v>31</v>
      </c>
      <c r="E95" s="7">
        <f>SUM(E96:E119)</f>
        <v>21</v>
      </c>
      <c r="F95" s="7">
        <f>SUM(F96:F119)</f>
        <v>22</v>
      </c>
      <c r="G95" s="6">
        <f t="shared" si="22"/>
        <v>3.0836566199144537E-2</v>
      </c>
      <c r="H95" s="6">
        <f t="shared" si="23"/>
        <v>2.0889286780065654E-2</v>
      </c>
      <c r="I95" s="6">
        <f t="shared" si="24"/>
        <v>2.188401472197354E-2</v>
      </c>
      <c r="J95" s="84">
        <f t="shared" si="25"/>
        <v>0</v>
      </c>
      <c r="K95" s="7">
        <f>SUM(K96:K119)</f>
        <v>0</v>
      </c>
    </row>
    <row r="96" spans="1:11" ht="25.5" x14ac:dyDescent="0.25">
      <c r="A96" s="66">
        <v>1</v>
      </c>
      <c r="B96" s="64" t="s">
        <v>269</v>
      </c>
      <c r="C96" s="8">
        <v>41.9</v>
      </c>
      <c r="D96" s="9">
        <v>1</v>
      </c>
      <c r="E96" s="9">
        <v>1</v>
      </c>
      <c r="F96" s="9">
        <v>1</v>
      </c>
      <c r="G96" s="8">
        <f t="shared" si="22"/>
        <v>2.386634844868735E-2</v>
      </c>
      <c r="H96" s="8">
        <f t="shared" si="23"/>
        <v>2.386634844868735E-2</v>
      </c>
      <c r="I96" s="8">
        <f t="shared" si="24"/>
        <v>2.386634844868735E-2</v>
      </c>
      <c r="J96" s="70">
        <f t="shared" si="25"/>
        <v>0</v>
      </c>
      <c r="K96" s="9">
        <v>0</v>
      </c>
    </row>
    <row r="97" spans="1:11" ht="25.5" x14ac:dyDescent="0.25">
      <c r="A97" s="66">
        <v>2</v>
      </c>
      <c r="B97" s="64" t="s">
        <v>270</v>
      </c>
      <c r="C97" s="8">
        <v>81.5</v>
      </c>
      <c r="D97" s="9">
        <v>2</v>
      </c>
      <c r="E97" s="9">
        <v>2</v>
      </c>
      <c r="F97" s="9">
        <v>2</v>
      </c>
      <c r="G97" s="8">
        <f t="shared" si="22"/>
        <v>2.4539877300613498E-2</v>
      </c>
      <c r="H97" s="8">
        <f t="shared" si="23"/>
        <v>2.4539877300613498E-2</v>
      </c>
      <c r="I97" s="8">
        <f t="shared" si="24"/>
        <v>2.4539877300613498E-2</v>
      </c>
      <c r="J97" s="70">
        <f t="shared" si="25"/>
        <v>0</v>
      </c>
      <c r="K97" s="9">
        <v>0</v>
      </c>
    </row>
    <row r="98" spans="1:11" ht="25.5" x14ac:dyDescent="0.25">
      <c r="A98" s="66">
        <v>3</v>
      </c>
      <c r="B98" s="64" t="s">
        <v>271</v>
      </c>
      <c r="C98" s="8">
        <v>6.9</v>
      </c>
      <c r="D98" s="9">
        <v>0</v>
      </c>
      <c r="E98" s="9">
        <v>0</v>
      </c>
      <c r="F98" s="9">
        <v>0</v>
      </c>
      <c r="G98" s="8">
        <f t="shared" si="22"/>
        <v>0</v>
      </c>
      <c r="H98" s="8">
        <f t="shared" si="23"/>
        <v>0</v>
      </c>
      <c r="I98" s="8">
        <f t="shared" si="24"/>
        <v>0</v>
      </c>
      <c r="J98" s="70">
        <v>0</v>
      </c>
      <c r="K98" s="9">
        <v>0</v>
      </c>
    </row>
    <row r="99" spans="1:11" x14ac:dyDescent="0.25">
      <c r="A99" s="66">
        <v>4</v>
      </c>
      <c r="B99" s="64" t="s">
        <v>96</v>
      </c>
      <c r="C99" s="8">
        <v>23.1</v>
      </c>
      <c r="D99" s="9">
        <v>1</v>
      </c>
      <c r="E99" s="9">
        <v>0</v>
      </c>
      <c r="F99" s="9">
        <v>0</v>
      </c>
      <c r="G99" s="8">
        <f t="shared" si="22"/>
        <v>4.3290043290043288E-2</v>
      </c>
      <c r="H99" s="8">
        <f t="shared" si="23"/>
        <v>0</v>
      </c>
      <c r="I99" s="8">
        <f t="shared" si="24"/>
        <v>0</v>
      </c>
      <c r="J99" s="70">
        <v>0</v>
      </c>
      <c r="K99" s="9">
        <v>0</v>
      </c>
    </row>
    <row r="100" spans="1:11" ht="27.75" customHeight="1" x14ac:dyDescent="0.25">
      <c r="A100" s="66">
        <v>5</v>
      </c>
      <c r="B100" s="64" t="s">
        <v>97</v>
      </c>
      <c r="C100" s="8">
        <v>23.7</v>
      </c>
      <c r="D100" s="9">
        <v>1</v>
      </c>
      <c r="E100" s="9">
        <v>0</v>
      </c>
      <c r="F100" s="9">
        <v>0</v>
      </c>
      <c r="G100" s="8">
        <f t="shared" si="22"/>
        <v>4.2194092827004218E-2</v>
      </c>
      <c r="H100" s="8">
        <f t="shared" si="23"/>
        <v>0</v>
      </c>
      <c r="I100" s="8">
        <f t="shared" si="24"/>
        <v>0</v>
      </c>
      <c r="J100" s="70">
        <v>0</v>
      </c>
      <c r="K100" s="9">
        <v>0</v>
      </c>
    </row>
    <row r="101" spans="1:11" x14ac:dyDescent="0.25">
      <c r="A101" s="66">
        <v>6</v>
      </c>
      <c r="B101" s="64" t="s">
        <v>98</v>
      </c>
      <c r="C101" s="8">
        <v>27</v>
      </c>
      <c r="D101" s="9">
        <v>1</v>
      </c>
      <c r="E101" s="9">
        <v>1</v>
      </c>
      <c r="F101" s="9">
        <v>1</v>
      </c>
      <c r="G101" s="8">
        <f t="shared" si="22"/>
        <v>3.7037037037037035E-2</v>
      </c>
      <c r="H101" s="8">
        <f t="shared" si="23"/>
        <v>3.7037037037037035E-2</v>
      </c>
      <c r="I101" s="8">
        <f t="shared" si="24"/>
        <v>3.7037037037037035E-2</v>
      </c>
      <c r="J101" s="70">
        <f t="shared" si="25"/>
        <v>0</v>
      </c>
      <c r="K101" s="9">
        <v>0</v>
      </c>
    </row>
    <row r="102" spans="1:11" x14ac:dyDescent="0.25">
      <c r="A102" s="66">
        <v>7</v>
      </c>
      <c r="B102" s="64" t="s">
        <v>99</v>
      </c>
      <c r="C102" s="8">
        <v>40.9</v>
      </c>
      <c r="D102" s="9">
        <v>1</v>
      </c>
      <c r="E102" s="9">
        <v>1</v>
      </c>
      <c r="F102" s="9">
        <v>1</v>
      </c>
      <c r="G102" s="8">
        <f t="shared" si="22"/>
        <v>2.4449877750611249E-2</v>
      </c>
      <c r="H102" s="8">
        <f t="shared" si="23"/>
        <v>2.4449877750611249E-2</v>
      </c>
      <c r="I102" s="8">
        <f t="shared" si="24"/>
        <v>2.4449877750611249E-2</v>
      </c>
      <c r="J102" s="70">
        <f t="shared" si="25"/>
        <v>0</v>
      </c>
      <c r="K102" s="9">
        <v>0</v>
      </c>
    </row>
    <row r="103" spans="1:11" x14ac:dyDescent="0.25">
      <c r="A103" s="66">
        <v>8</v>
      </c>
      <c r="B103" s="64" t="s">
        <v>369</v>
      </c>
      <c r="C103" s="8">
        <v>0</v>
      </c>
      <c r="D103" s="9">
        <v>0</v>
      </c>
      <c r="E103" s="9">
        <v>0</v>
      </c>
      <c r="F103" s="9">
        <v>0</v>
      </c>
      <c r="G103" s="8">
        <v>0</v>
      </c>
      <c r="H103" s="8">
        <v>0</v>
      </c>
      <c r="I103" s="8">
        <v>0</v>
      </c>
      <c r="J103" s="70">
        <v>0</v>
      </c>
      <c r="K103" s="9">
        <v>0</v>
      </c>
    </row>
    <row r="104" spans="1:11" x14ac:dyDescent="0.25">
      <c r="A104" s="66">
        <v>9</v>
      </c>
      <c r="B104" s="64" t="s">
        <v>366</v>
      </c>
      <c r="C104" s="8">
        <v>25.5</v>
      </c>
      <c r="D104" s="9">
        <v>1</v>
      </c>
      <c r="E104" s="9">
        <v>1</v>
      </c>
      <c r="F104" s="9">
        <v>1</v>
      </c>
      <c r="G104" s="8">
        <f t="shared" ref="G104:G106" si="30">D104/C104</f>
        <v>3.9215686274509803E-2</v>
      </c>
      <c r="H104" s="8">
        <f t="shared" ref="H104:H106" si="31">E104/C104</f>
        <v>3.9215686274509803E-2</v>
      </c>
      <c r="I104" s="8">
        <f t="shared" ref="I104:I106" si="32">F104/C104</f>
        <v>3.9215686274509803E-2</v>
      </c>
      <c r="J104" s="70">
        <f t="shared" ref="J104" si="33">K104*100/F104</f>
        <v>0</v>
      </c>
      <c r="K104" s="9">
        <v>0</v>
      </c>
    </row>
    <row r="105" spans="1:11" x14ac:dyDescent="0.25">
      <c r="A105" s="66">
        <v>10</v>
      </c>
      <c r="B105" s="64" t="s">
        <v>367</v>
      </c>
      <c r="C105" s="8">
        <v>17.3</v>
      </c>
      <c r="D105" s="9">
        <v>1</v>
      </c>
      <c r="E105" s="9">
        <v>0</v>
      </c>
      <c r="F105" s="9">
        <v>0</v>
      </c>
      <c r="G105" s="8">
        <f t="shared" si="30"/>
        <v>5.7803468208092484E-2</v>
      </c>
      <c r="H105" s="8">
        <f t="shared" si="31"/>
        <v>0</v>
      </c>
      <c r="I105" s="8">
        <f t="shared" si="32"/>
        <v>0</v>
      </c>
      <c r="J105" s="70">
        <v>0</v>
      </c>
      <c r="K105" s="9">
        <v>0</v>
      </c>
    </row>
    <row r="106" spans="1:11" x14ac:dyDescent="0.25">
      <c r="A106" s="66">
        <v>11</v>
      </c>
      <c r="B106" s="64" t="s">
        <v>368</v>
      </c>
      <c r="C106" s="8">
        <v>61.9</v>
      </c>
      <c r="D106" s="9">
        <v>2</v>
      </c>
      <c r="E106" s="9">
        <v>1</v>
      </c>
      <c r="F106" s="9">
        <v>1</v>
      </c>
      <c r="G106" s="8">
        <f t="shared" si="30"/>
        <v>3.2310177705977383E-2</v>
      </c>
      <c r="H106" s="8">
        <f t="shared" si="31"/>
        <v>1.6155088852988692E-2</v>
      </c>
      <c r="I106" s="8">
        <f t="shared" si="32"/>
        <v>1.6155088852988692E-2</v>
      </c>
      <c r="J106" s="70">
        <f t="shared" ref="J106" si="34">K106*100/F106</f>
        <v>0</v>
      </c>
      <c r="K106" s="9">
        <v>0</v>
      </c>
    </row>
    <row r="107" spans="1:11" x14ac:dyDescent="0.25">
      <c r="A107" s="66">
        <v>12</v>
      </c>
      <c r="B107" s="64" t="s">
        <v>322</v>
      </c>
      <c r="C107" s="8">
        <v>79.2</v>
      </c>
      <c r="D107" s="9">
        <v>2</v>
      </c>
      <c r="E107" s="9">
        <v>2</v>
      </c>
      <c r="F107" s="9">
        <v>2</v>
      </c>
      <c r="G107" s="8">
        <f t="shared" si="22"/>
        <v>2.5252525252525252E-2</v>
      </c>
      <c r="H107" s="8">
        <f t="shared" si="23"/>
        <v>2.5252525252525252E-2</v>
      </c>
      <c r="I107" s="8">
        <f t="shared" si="24"/>
        <v>2.5252525252525252E-2</v>
      </c>
      <c r="J107" s="70">
        <f t="shared" si="25"/>
        <v>0</v>
      </c>
      <c r="K107" s="9">
        <v>0</v>
      </c>
    </row>
    <row r="108" spans="1:11" x14ac:dyDescent="0.25">
      <c r="A108" s="66">
        <v>13</v>
      </c>
      <c r="B108" s="64" t="s">
        <v>224</v>
      </c>
      <c r="C108" s="8">
        <v>75.5</v>
      </c>
      <c r="D108" s="9">
        <v>2</v>
      </c>
      <c r="E108" s="9">
        <v>2</v>
      </c>
      <c r="F108" s="9">
        <v>2</v>
      </c>
      <c r="G108" s="8">
        <f t="shared" si="22"/>
        <v>2.6490066225165563E-2</v>
      </c>
      <c r="H108" s="8">
        <f t="shared" si="23"/>
        <v>2.6490066225165563E-2</v>
      </c>
      <c r="I108" s="8">
        <f t="shared" si="24"/>
        <v>2.6490066225165563E-2</v>
      </c>
      <c r="J108" s="70">
        <f t="shared" si="25"/>
        <v>0</v>
      </c>
      <c r="K108" s="9">
        <v>0</v>
      </c>
    </row>
    <row r="109" spans="1:11" x14ac:dyDescent="0.25">
      <c r="A109" s="66">
        <v>14</v>
      </c>
      <c r="B109" s="64" t="s">
        <v>225</v>
      </c>
      <c r="C109" s="8">
        <v>29.4</v>
      </c>
      <c r="D109" s="9">
        <v>1</v>
      </c>
      <c r="E109" s="9">
        <v>1</v>
      </c>
      <c r="F109" s="9">
        <v>1</v>
      </c>
      <c r="G109" s="8">
        <f t="shared" si="22"/>
        <v>3.4013605442176874E-2</v>
      </c>
      <c r="H109" s="8">
        <f t="shared" si="23"/>
        <v>3.4013605442176874E-2</v>
      </c>
      <c r="I109" s="8">
        <f t="shared" si="24"/>
        <v>3.4013605442176874E-2</v>
      </c>
      <c r="J109" s="70">
        <f t="shared" si="25"/>
        <v>0</v>
      </c>
      <c r="K109" s="9">
        <v>0</v>
      </c>
    </row>
    <row r="110" spans="1:11" x14ac:dyDescent="0.25">
      <c r="A110" s="66">
        <v>15</v>
      </c>
      <c r="B110" s="64" t="s">
        <v>226</v>
      </c>
      <c r="C110" s="8">
        <v>31.5</v>
      </c>
      <c r="D110" s="9">
        <v>1</v>
      </c>
      <c r="E110" s="9">
        <v>1</v>
      </c>
      <c r="F110" s="9">
        <v>1</v>
      </c>
      <c r="G110" s="8">
        <f t="shared" si="22"/>
        <v>3.1746031746031744E-2</v>
      </c>
      <c r="H110" s="8">
        <f t="shared" si="23"/>
        <v>3.1746031746031744E-2</v>
      </c>
      <c r="I110" s="8">
        <f t="shared" si="24"/>
        <v>3.1746031746031744E-2</v>
      </c>
      <c r="J110" s="70">
        <f t="shared" si="25"/>
        <v>0</v>
      </c>
      <c r="K110" s="9">
        <v>0</v>
      </c>
    </row>
    <row r="111" spans="1:11" x14ac:dyDescent="0.25">
      <c r="A111" s="66">
        <v>16</v>
      </c>
      <c r="B111" s="64" t="s">
        <v>227</v>
      </c>
      <c r="C111" s="8">
        <v>56.6</v>
      </c>
      <c r="D111" s="9">
        <v>2</v>
      </c>
      <c r="E111" s="9">
        <v>1</v>
      </c>
      <c r="F111" s="9">
        <v>1</v>
      </c>
      <c r="G111" s="8">
        <f t="shared" si="22"/>
        <v>3.5335689045936397E-2</v>
      </c>
      <c r="H111" s="8">
        <f t="shared" si="23"/>
        <v>1.7667844522968199E-2</v>
      </c>
      <c r="I111" s="8">
        <f t="shared" si="24"/>
        <v>1.7667844522968199E-2</v>
      </c>
      <c r="J111" s="70">
        <f t="shared" si="25"/>
        <v>0</v>
      </c>
      <c r="K111" s="9">
        <v>0</v>
      </c>
    </row>
    <row r="112" spans="1:11" ht="25.5" x14ac:dyDescent="0.25">
      <c r="A112" s="66">
        <v>17</v>
      </c>
      <c r="B112" s="64" t="s">
        <v>268</v>
      </c>
      <c r="C112" s="8">
        <v>54.5</v>
      </c>
      <c r="D112" s="9">
        <v>2</v>
      </c>
      <c r="E112" s="9">
        <v>1</v>
      </c>
      <c r="F112" s="9">
        <v>1</v>
      </c>
      <c r="G112" s="8">
        <f t="shared" si="22"/>
        <v>3.669724770642202E-2</v>
      </c>
      <c r="H112" s="8">
        <f t="shared" si="23"/>
        <v>1.834862385321101E-2</v>
      </c>
      <c r="I112" s="8">
        <f t="shared" si="24"/>
        <v>1.834862385321101E-2</v>
      </c>
      <c r="J112" s="70">
        <f t="shared" si="25"/>
        <v>0</v>
      </c>
      <c r="K112" s="9">
        <v>0</v>
      </c>
    </row>
    <row r="113" spans="1:11" x14ac:dyDescent="0.25">
      <c r="A113" s="66">
        <v>18</v>
      </c>
      <c r="B113" s="64" t="s">
        <v>300</v>
      </c>
      <c r="C113" s="8">
        <v>41.8</v>
      </c>
      <c r="D113" s="10">
        <v>1</v>
      </c>
      <c r="E113" s="10">
        <v>1</v>
      </c>
      <c r="F113" s="10">
        <v>1</v>
      </c>
      <c r="G113" s="8">
        <f t="shared" ref="G113:G114" si="35">D113/C113</f>
        <v>2.3923444976076555E-2</v>
      </c>
      <c r="H113" s="8">
        <f t="shared" ref="H113:H114" si="36">E113/C113</f>
        <v>2.3923444976076555E-2</v>
      </c>
      <c r="I113" s="8">
        <f t="shared" ref="I113:I114" si="37">F113/C113</f>
        <v>2.3923444976076555E-2</v>
      </c>
      <c r="J113" s="70">
        <f t="shared" ref="J113:J114" si="38">K113*100/F113</f>
        <v>0</v>
      </c>
      <c r="K113" s="9">
        <v>0</v>
      </c>
    </row>
    <row r="114" spans="1:11" x14ac:dyDescent="0.25">
      <c r="A114" s="66">
        <v>19</v>
      </c>
      <c r="B114" s="64" t="s">
        <v>301</v>
      </c>
      <c r="C114" s="8">
        <v>51.2</v>
      </c>
      <c r="D114" s="10">
        <v>2</v>
      </c>
      <c r="E114" s="10">
        <v>1</v>
      </c>
      <c r="F114" s="10">
        <v>1</v>
      </c>
      <c r="G114" s="8">
        <f t="shared" si="35"/>
        <v>3.90625E-2</v>
      </c>
      <c r="H114" s="8">
        <f t="shared" si="36"/>
        <v>1.953125E-2</v>
      </c>
      <c r="I114" s="8">
        <f t="shared" si="37"/>
        <v>1.953125E-2</v>
      </c>
      <c r="J114" s="70">
        <f t="shared" si="38"/>
        <v>0</v>
      </c>
      <c r="K114" s="9">
        <v>0</v>
      </c>
    </row>
    <row r="115" spans="1:11" x14ac:dyDescent="0.25">
      <c r="A115" s="66">
        <v>20</v>
      </c>
      <c r="B115" s="64" t="s">
        <v>100</v>
      </c>
      <c r="C115" s="8">
        <v>79.900000000000006</v>
      </c>
      <c r="D115" s="9">
        <v>2</v>
      </c>
      <c r="E115" s="9">
        <v>2</v>
      </c>
      <c r="F115" s="9">
        <v>2</v>
      </c>
      <c r="G115" s="8">
        <f t="shared" si="22"/>
        <v>2.5031289111389236E-2</v>
      </c>
      <c r="H115" s="8">
        <f t="shared" si="23"/>
        <v>2.5031289111389236E-2</v>
      </c>
      <c r="I115" s="8">
        <f t="shared" si="24"/>
        <v>2.5031289111389236E-2</v>
      </c>
      <c r="J115" s="70">
        <f t="shared" si="25"/>
        <v>0</v>
      </c>
      <c r="K115" s="9">
        <v>0</v>
      </c>
    </row>
    <row r="116" spans="1:11" x14ac:dyDescent="0.25">
      <c r="A116" s="66">
        <v>21</v>
      </c>
      <c r="B116" s="64" t="s">
        <v>94</v>
      </c>
      <c r="C116" s="8">
        <v>45</v>
      </c>
      <c r="D116" s="9">
        <v>2</v>
      </c>
      <c r="E116" s="9">
        <v>1</v>
      </c>
      <c r="F116" s="9">
        <v>1</v>
      </c>
      <c r="G116" s="8">
        <f t="shared" si="22"/>
        <v>4.4444444444444446E-2</v>
      </c>
      <c r="H116" s="8">
        <f t="shared" si="23"/>
        <v>2.2222222222222223E-2</v>
      </c>
      <c r="I116" s="8">
        <f t="shared" si="24"/>
        <v>2.2222222222222223E-2</v>
      </c>
      <c r="J116" s="70">
        <v>0</v>
      </c>
      <c r="K116" s="9">
        <v>0</v>
      </c>
    </row>
    <row r="117" spans="1:11" x14ac:dyDescent="0.25">
      <c r="A117" s="66">
        <v>22</v>
      </c>
      <c r="B117" s="64" t="s">
        <v>95</v>
      </c>
      <c r="C117" s="8">
        <v>8.4</v>
      </c>
      <c r="D117" s="9">
        <v>0</v>
      </c>
      <c r="E117" s="9">
        <v>0</v>
      </c>
      <c r="F117" s="9">
        <v>0</v>
      </c>
      <c r="G117" s="8">
        <f t="shared" si="22"/>
        <v>0</v>
      </c>
      <c r="H117" s="8">
        <f t="shared" si="23"/>
        <v>0</v>
      </c>
      <c r="I117" s="8">
        <f t="shared" si="24"/>
        <v>0</v>
      </c>
      <c r="J117" s="70">
        <v>0</v>
      </c>
      <c r="K117" s="9">
        <v>0</v>
      </c>
    </row>
    <row r="118" spans="1:11" x14ac:dyDescent="0.25">
      <c r="A118" s="66">
        <v>23</v>
      </c>
      <c r="B118" s="64" t="s">
        <v>312</v>
      </c>
      <c r="C118" s="8">
        <v>57.6</v>
      </c>
      <c r="D118" s="9">
        <v>2</v>
      </c>
      <c r="E118" s="9">
        <v>1</v>
      </c>
      <c r="F118" s="9">
        <v>1</v>
      </c>
      <c r="G118" s="8">
        <f t="shared" si="22"/>
        <v>3.4722222222222224E-2</v>
      </c>
      <c r="H118" s="8">
        <f t="shared" si="23"/>
        <v>1.7361111111111112E-2</v>
      </c>
      <c r="I118" s="8">
        <f t="shared" si="24"/>
        <v>1.7361111111111112E-2</v>
      </c>
      <c r="J118" s="70">
        <v>0</v>
      </c>
      <c r="K118" s="9">
        <v>0</v>
      </c>
    </row>
    <row r="119" spans="1:11" x14ac:dyDescent="0.25">
      <c r="A119" s="11" t="s">
        <v>142</v>
      </c>
      <c r="B119" s="12" t="s">
        <v>17</v>
      </c>
      <c r="C119" s="13">
        <f>SUM(C120:C120)</f>
        <v>45</v>
      </c>
      <c r="D119" s="14">
        <f>SUM(D120:D120)</f>
        <v>1</v>
      </c>
      <c r="E119" s="14">
        <f>SUM(E120:E120)</f>
        <v>0</v>
      </c>
      <c r="F119" s="14">
        <f>SUM(F120:F120)</f>
        <v>1</v>
      </c>
      <c r="G119" s="15">
        <f t="shared" si="22"/>
        <v>2.2222222222222223E-2</v>
      </c>
      <c r="H119" s="15">
        <f t="shared" si="23"/>
        <v>0</v>
      </c>
      <c r="I119" s="15">
        <f t="shared" si="24"/>
        <v>2.2222222222222223E-2</v>
      </c>
      <c r="J119" s="16">
        <f t="shared" si="25"/>
        <v>0</v>
      </c>
      <c r="K119" s="14">
        <f>SUM(K120:K120)</f>
        <v>0</v>
      </c>
    </row>
    <row r="120" spans="1:11" x14ac:dyDescent="0.25">
      <c r="A120" s="18" t="s">
        <v>193</v>
      </c>
      <c r="B120" s="19" t="s">
        <v>243</v>
      </c>
      <c r="C120" s="22">
        <v>45</v>
      </c>
      <c r="D120" s="21">
        <v>1</v>
      </c>
      <c r="E120" s="21">
        <v>0</v>
      </c>
      <c r="F120" s="21">
        <v>1</v>
      </c>
      <c r="G120" s="22">
        <f t="shared" si="22"/>
        <v>2.2222222222222223E-2</v>
      </c>
      <c r="H120" s="22">
        <f t="shared" si="23"/>
        <v>0</v>
      </c>
      <c r="I120" s="22">
        <f t="shared" si="24"/>
        <v>2.2222222222222223E-2</v>
      </c>
      <c r="J120" s="23">
        <f t="shared" si="25"/>
        <v>0</v>
      </c>
      <c r="K120" s="21">
        <v>0</v>
      </c>
    </row>
    <row r="121" spans="1:11" x14ac:dyDescent="0.25">
      <c r="A121" s="4" t="s">
        <v>22</v>
      </c>
      <c r="B121" s="5" t="s">
        <v>10</v>
      </c>
      <c r="C121" s="26">
        <f>SUM(C122:C145)</f>
        <v>1124.6099999999999</v>
      </c>
      <c r="D121" s="27">
        <f>SUM(D122:D145)</f>
        <v>28</v>
      </c>
      <c r="E121" s="27">
        <f>SUM(E122:E145)</f>
        <v>35</v>
      </c>
      <c r="F121" s="27">
        <f>SUM(F122:F145)</f>
        <v>33</v>
      </c>
      <c r="G121" s="6">
        <f t="shared" si="22"/>
        <v>2.4897520029165669E-2</v>
      </c>
      <c r="H121" s="6">
        <f t="shared" si="23"/>
        <v>3.1121900036457085E-2</v>
      </c>
      <c r="I121" s="6">
        <f t="shared" si="24"/>
        <v>2.934350574865954E-2</v>
      </c>
      <c r="J121" s="84">
        <f t="shared" si="25"/>
        <v>0</v>
      </c>
      <c r="K121" s="7">
        <f>SUM(K122:K145)</f>
        <v>0</v>
      </c>
    </row>
    <row r="122" spans="1:11" x14ac:dyDescent="0.25">
      <c r="A122" s="66" t="s">
        <v>72</v>
      </c>
      <c r="B122" s="64" t="s">
        <v>242</v>
      </c>
      <c r="C122" s="65">
        <v>15</v>
      </c>
      <c r="D122" s="10">
        <v>0</v>
      </c>
      <c r="E122" s="10">
        <v>0</v>
      </c>
      <c r="F122" s="10">
        <v>1</v>
      </c>
      <c r="G122" s="8">
        <f t="shared" si="22"/>
        <v>0</v>
      </c>
      <c r="H122" s="8">
        <f t="shared" si="23"/>
        <v>0</v>
      </c>
      <c r="I122" s="8">
        <f t="shared" si="24"/>
        <v>6.6666666666666666E-2</v>
      </c>
      <c r="J122" s="70">
        <f t="shared" si="25"/>
        <v>0</v>
      </c>
      <c r="K122" s="9">
        <v>0</v>
      </c>
    </row>
    <row r="123" spans="1:11" x14ac:dyDescent="0.25">
      <c r="A123" s="66" t="s">
        <v>71</v>
      </c>
      <c r="B123" s="64" t="s">
        <v>101</v>
      </c>
      <c r="C123" s="65">
        <v>71.2</v>
      </c>
      <c r="D123" s="10">
        <v>2</v>
      </c>
      <c r="E123" s="10">
        <v>2</v>
      </c>
      <c r="F123" s="10">
        <v>2</v>
      </c>
      <c r="G123" s="8">
        <f t="shared" si="22"/>
        <v>2.8089887640449437E-2</v>
      </c>
      <c r="H123" s="8">
        <f t="shared" si="23"/>
        <v>2.8089887640449437E-2</v>
      </c>
      <c r="I123" s="8">
        <f t="shared" si="24"/>
        <v>2.8089887640449437E-2</v>
      </c>
      <c r="J123" s="70">
        <f t="shared" si="25"/>
        <v>0</v>
      </c>
      <c r="K123" s="10">
        <v>0</v>
      </c>
    </row>
    <row r="124" spans="1:11" x14ac:dyDescent="0.25">
      <c r="A124" s="66" t="s">
        <v>73</v>
      </c>
      <c r="B124" s="64" t="s">
        <v>296</v>
      </c>
      <c r="C124" s="65">
        <v>82.4</v>
      </c>
      <c r="D124" s="10">
        <v>2</v>
      </c>
      <c r="E124" s="10">
        <v>2</v>
      </c>
      <c r="F124" s="10">
        <v>2</v>
      </c>
      <c r="G124" s="8">
        <f t="shared" si="22"/>
        <v>2.4271844660194174E-2</v>
      </c>
      <c r="H124" s="8">
        <f t="shared" si="23"/>
        <v>2.4271844660194174E-2</v>
      </c>
      <c r="I124" s="8">
        <f t="shared" si="24"/>
        <v>2.4271844660194174E-2</v>
      </c>
      <c r="J124" s="70">
        <f t="shared" si="25"/>
        <v>0</v>
      </c>
      <c r="K124" s="10">
        <v>0</v>
      </c>
    </row>
    <row r="125" spans="1:11" x14ac:dyDescent="0.25">
      <c r="A125" s="66" t="s">
        <v>74</v>
      </c>
      <c r="B125" s="64" t="s">
        <v>115</v>
      </c>
      <c r="C125" s="65">
        <v>59</v>
      </c>
      <c r="D125" s="9">
        <v>2</v>
      </c>
      <c r="E125" s="9">
        <v>2</v>
      </c>
      <c r="F125" s="9">
        <v>2</v>
      </c>
      <c r="G125" s="8">
        <f t="shared" si="22"/>
        <v>3.3898305084745763E-2</v>
      </c>
      <c r="H125" s="8">
        <f t="shared" si="23"/>
        <v>3.3898305084745763E-2</v>
      </c>
      <c r="I125" s="8">
        <f t="shared" si="24"/>
        <v>3.3898305084745763E-2</v>
      </c>
      <c r="J125" s="70">
        <f t="shared" si="25"/>
        <v>0</v>
      </c>
      <c r="K125" s="9">
        <v>0</v>
      </c>
    </row>
    <row r="126" spans="1:11" x14ac:dyDescent="0.25">
      <c r="A126" s="66" t="s">
        <v>75</v>
      </c>
      <c r="B126" s="64" t="s">
        <v>116</v>
      </c>
      <c r="C126" s="65">
        <v>8.1999999999999993</v>
      </c>
      <c r="D126" s="9">
        <v>0</v>
      </c>
      <c r="E126" s="9">
        <v>0</v>
      </c>
      <c r="F126" s="9">
        <v>0</v>
      </c>
      <c r="G126" s="8">
        <f t="shared" si="22"/>
        <v>0</v>
      </c>
      <c r="H126" s="8">
        <f t="shared" si="23"/>
        <v>0</v>
      </c>
      <c r="I126" s="8">
        <f t="shared" si="24"/>
        <v>0</v>
      </c>
      <c r="J126" s="70">
        <v>0</v>
      </c>
      <c r="K126" s="9">
        <v>0</v>
      </c>
    </row>
    <row r="127" spans="1:11" x14ac:dyDescent="0.25">
      <c r="A127" s="66" t="s">
        <v>76</v>
      </c>
      <c r="B127" s="64" t="s">
        <v>205</v>
      </c>
      <c r="C127" s="65">
        <v>50.6</v>
      </c>
      <c r="D127" s="9">
        <v>4</v>
      </c>
      <c r="E127" s="9">
        <v>4</v>
      </c>
      <c r="F127" s="9">
        <v>2</v>
      </c>
      <c r="G127" s="8">
        <f t="shared" si="22"/>
        <v>7.9051383399209488E-2</v>
      </c>
      <c r="H127" s="8">
        <f t="shared" si="23"/>
        <v>7.9051383399209488E-2</v>
      </c>
      <c r="I127" s="8">
        <f t="shared" si="24"/>
        <v>3.9525691699604744E-2</v>
      </c>
      <c r="J127" s="70">
        <f t="shared" si="25"/>
        <v>0</v>
      </c>
      <c r="K127" s="9">
        <v>0</v>
      </c>
    </row>
    <row r="128" spans="1:11" x14ac:dyDescent="0.25">
      <c r="A128" s="66" t="s">
        <v>77</v>
      </c>
      <c r="B128" s="64" t="s">
        <v>112</v>
      </c>
      <c r="C128" s="65">
        <v>42.2</v>
      </c>
      <c r="D128" s="10">
        <v>1</v>
      </c>
      <c r="E128" s="10">
        <v>1</v>
      </c>
      <c r="F128" s="10">
        <v>1</v>
      </c>
      <c r="G128" s="8">
        <f t="shared" si="22"/>
        <v>2.3696682464454975E-2</v>
      </c>
      <c r="H128" s="8">
        <f t="shared" si="23"/>
        <v>2.3696682464454975E-2</v>
      </c>
      <c r="I128" s="8">
        <f t="shared" si="24"/>
        <v>2.3696682464454975E-2</v>
      </c>
      <c r="J128" s="70">
        <f t="shared" si="25"/>
        <v>0</v>
      </c>
      <c r="K128" s="10">
        <v>0</v>
      </c>
    </row>
    <row r="129" spans="1:11" x14ac:dyDescent="0.25">
      <c r="A129" s="66" t="s">
        <v>78</v>
      </c>
      <c r="B129" s="64" t="s">
        <v>106</v>
      </c>
      <c r="C129" s="65">
        <v>12.3</v>
      </c>
      <c r="D129" s="10">
        <v>0</v>
      </c>
      <c r="E129" s="10">
        <v>0</v>
      </c>
      <c r="F129" s="10">
        <v>0</v>
      </c>
      <c r="G129" s="8">
        <f t="shared" si="22"/>
        <v>0</v>
      </c>
      <c r="H129" s="8">
        <f t="shared" si="23"/>
        <v>0</v>
      </c>
      <c r="I129" s="8">
        <f t="shared" si="24"/>
        <v>0</v>
      </c>
      <c r="J129" s="70">
        <v>0</v>
      </c>
      <c r="K129" s="10">
        <v>0</v>
      </c>
    </row>
    <row r="130" spans="1:11" x14ac:dyDescent="0.25">
      <c r="A130" s="66" t="s">
        <v>79</v>
      </c>
      <c r="B130" s="64" t="s">
        <v>230</v>
      </c>
      <c r="C130" s="65">
        <v>19.899999999999999</v>
      </c>
      <c r="D130" s="10">
        <v>0</v>
      </c>
      <c r="E130" s="10">
        <v>0</v>
      </c>
      <c r="F130" s="10">
        <v>1</v>
      </c>
      <c r="G130" s="8">
        <f t="shared" si="22"/>
        <v>0</v>
      </c>
      <c r="H130" s="8">
        <f t="shared" si="23"/>
        <v>0</v>
      </c>
      <c r="I130" s="8">
        <f t="shared" si="24"/>
        <v>5.0251256281407038E-2</v>
      </c>
      <c r="J130" s="70">
        <f t="shared" si="25"/>
        <v>0</v>
      </c>
      <c r="K130" s="10">
        <v>0</v>
      </c>
    </row>
    <row r="131" spans="1:11" x14ac:dyDescent="0.25">
      <c r="A131" s="66" t="s">
        <v>80</v>
      </c>
      <c r="B131" s="64" t="s">
        <v>102</v>
      </c>
      <c r="C131" s="65">
        <v>81.7</v>
      </c>
      <c r="D131" s="10">
        <v>2</v>
      </c>
      <c r="E131" s="10">
        <v>2</v>
      </c>
      <c r="F131" s="10">
        <v>2</v>
      </c>
      <c r="G131" s="8">
        <f t="shared" si="22"/>
        <v>2.4479804161566705E-2</v>
      </c>
      <c r="H131" s="8">
        <f t="shared" si="23"/>
        <v>2.4479804161566705E-2</v>
      </c>
      <c r="I131" s="8">
        <f t="shared" si="24"/>
        <v>2.4479804161566705E-2</v>
      </c>
      <c r="J131" s="70">
        <f t="shared" si="25"/>
        <v>0</v>
      </c>
      <c r="K131" s="10">
        <v>0</v>
      </c>
    </row>
    <row r="132" spans="1:11" x14ac:dyDescent="0.25">
      <c r="A132" s="66" t="s">
        <v>81</v>
      </c>
      <c r="B132" s="64" t="s">
        <v>103</v>
      </c>
      <c r="C132" s="65">
        <v>50.1</v>
      </c>
      <c r="D132" s="9">
        <v>2</v>
      </c>
      <c r="E132" s="9">
        <v>2</v>
      </c>
      <c r="F132" s="9">
        <v>2</v>
      </c>
      <c r="G132" s="8">
        <f t="shared" ref="G132:G194" si="39">D132/C132</f>
        <v>3.9920159680638723E-2</v>
      </c>
      <c r="H132" s="8">
        <f t="shared" ref="H132:H194" si="40">E132/C132</f>
        <v>3.9920159680638723E-2</v>
      </c>
      <c r="I132" s="8">
        <f t="shared" ref="I132:I194" si="41">F132/C132</f>
        <v>3.9920159680638723E-2</v>
      </c>
      <c r="J132" s="70">
        <f t="shared" si="25"/>
        <v>0</v>
      </c>
      <c r="K132" s="9">
        <v>0</v>
      </c>
    </row>
    <row r="133" spans="1:11" x14ac:dyDescent="0.25">
      <c r="A133" s="66" t="s">
        <v>82</v>
      </c>
      <c r="B133" s="64" t="s">
        <v>295</v>
      </c>
      <c r="C133" s="65">
        <v>10.51</v>
      </c>
      <c r="D133" s="10">
        <v>0</v>
      </c>
      <c r="E133" s="10">
        <v>0</v>
      </c>
      <c r="F133" s="10">
        <v>0</v>
      </c>
      <c r="G133" s="8">
        <f t="shared" ref="G133" si="42">D133/C133</f>
        <v>0</v>
      </c>
      <c r="H133" s="8">
        <f t="shared" ref="H133" si="43">E133/C133</f>
        <v>0</v>
      </c>
      <c r="I133" s="8">
        <f t="shared" ref="I133" si="44">F133/C133</f>
        <v>0</v>
      </c>
      <c r="J133" s="70">
        <v>0</v>
      </c>
      <c r="K133" s="9">
        <v>0</v>
      </c>
    </row>
    <row r="134" spans="1:11" x14ac:dyDescent="0.25">
      <c r="A134" s="66" t="s">
        <v>83</v>
      </c>
      <c r="B134" s="64" t="s">
        <v>104</v>
      </c>
      <c r="C134" s="65">
        <v>97.3</v>
      </c>
      <c r="D134" s="9">
        <v>3</v>
      </c>
      <c r="E134" s="9">
        <v>3</v>
      </c>
      <c r="F134" s="9">
        <v>3</v>
      </c>
      <c r="G134" s="8">
        <f t="shared" si="39"/>
        <v>3.0832476875642344E-2</v>
      </c>
      <c r="H134" s="8">
        <f t="shared" si="40"/>
        <v>3.0832476875642344E-2</v>
      </c>
      <c r="I134" s="8">
        <f t="shared" si="41"/>
        <v>3.0832476875642344E-2</v>
      </c>
      <c r="J134" s="70">
        <f t="shared" ref="J133:J144" si="45">K134*100/F134</f>
        <v>0</v>
      </c>
      <c r="K134" s="9">
        <v>0</v>
      </c>
    </row>
    <row r="135" spans="1:11" x14ac:dyDescent="0.25">
      <c r="A135" s="66" t="s">
        <v>84</v>
      </c>
      <c r="B135" s="64" t="s">
        <v>105</v>
      </c>
      <c r="C135" s="65">
        <v>36.9</v>
      </c>
      <c r="D135" s="9">
        <v>1</v>
      </c>
      <c r="E135" s="9">
        <v>1</v>
      </c>
      <c r="F135" s="9">
        <v>1</v>
      </c>
      <c r="G135" s="8">
        <f t="shared" si="39"/>
        <v>2.7100271002710029E-2</v>
      </c>
      <c r="H135" s="8">
        <f t="shared" si="40"/>
        <v>2.7100271002710029E-2</v>
      </c>
      <c r="I135" s="8">
        <f t="shared" si="41"/>
        <v>2.7100271002710029E-2</v>
      </c>
      <c r="J135" s="70">
        <f t="shared" si="45"/>
        <v>0</v>
      </c>
      <c r="K135" s="9">
        <v>0</v>
      </c>
    </row>
    <row r="136" spans="1:11" x14ac:dyDescent="0.25">
      <c r="A136" s="66" t="s">
        <v>85</v>
      </c>
      <c r="B136" s="64" t="s">
        <v>323</v>
      </c>
      <c r="C136" s="65">
        <v>121.5</v>
      </c>
      <c r="D136" s="9">
        <v>2</v>
      </c>
      <c r="E136" s="9">
        <v>6</v>
      </c>
      <c r="F136" s="9">
        <v>5</v>
      </c>
      <c r="G136" s="8">
        <f t="shared" si="39"/>
        <v>1.646090534979424E-2</v>
      </c>
      <c r="H136" s="8">
        <f t="shared" si="40"/>
        <v>4.9382716049382713E-2</v>
      </c>
      <c r="I136" s="8">
        <f t="shared" si="41"/>
        <v>4.1152263374485597E-2</v>
      </c>
      <c r="J136" s="70">
        <f t="shared" si="45"/>
        <v>0</v>
      </c>
      <c r="K136" s="9">
        <v>0</v>
      </c>
    </row>
    <row r="137" spans="1:11" x14ac:dyDescent="0.25">
      <c r="A137" s="66" t="s">
        <v>86</v>
      </c>
      <c r="B137" s="64" t="s">
        <v>107</v>
      </c>
      <c r="C137" s="65">
        <v>50.7</v>
      </c>
      <c r="D137" s="10">
        <v>2</v>
      </c>
      <c r="E137" s="10">
        <v>2</v>
      </c>
      <c r="F137" s="10">
        <v>2</v>
      </c>
      <c r="G137" s="8">
        <f t="shared" si="39"/>
        <v>3.9447731755424063E-2</v>
      </c>
      <c r="H137" s="8">
        <f t="shared" si="40"/>
        <v>3.9447731755424063E-2</v>
      </c>
      <c r="I137" s="8">
        <f t="shared" si="41"/>
        <v>3.9447731755424063E-2</v>
      </c>
      <c r="J137" s="70">
        <f t="shared" si="45"/>
        <v>0</v>
      </c>
      <c r="K137" s="10">
        <v>0</v>
      </c>
    </row>
    <row r="138" spans="1:11" x14ac:dyDescent="0.25">
      <c r="A138" s="66" t="s">
        <v>87</v>
      </c>
      <c r="B138" s="64" t="s">
        <v>272</v>
      </c>
      <c r="C138" s="65">
        <v>15.2</v>
      </c>
      <c r="D138" s="10">
        <v>0</v>
      </c>
      <c r="E138" s="10">
        <v>0</v>
      </c>
      <c r="F138" s="10">
        <v>1</v>
      </c>
      <c r="G138" s="8">
        <f t="shared" si="39"/>
        <v>0</v>
      </c>
      <c r="H138" s="8">
        <f t="shared" si="40"/>
        <v>0</v>
      </c>
      <c r="I138" s="8">
        <f t="shared" si="41"/>
        <v>6.5789473684210523E-2</v>
      </c>
      <c r="J138" s="70">
        <f t="shared" si="45"/>
        <v>0</v>
      </c>
      <c r="K138" s="10">
        <v>0</v>
      </c>
    </row>
    <row r="139" spans="1:11" x14ac:dyDescent="0.25">
      <c r="A139" s="66" t="s">
        <v>88</v>
      </c>
      <c r="B139" s="64" t="s">
        <v>108</v>
      </c>
      <c r="C139" s="65">
        <v>30.9</v>
      </c>
      <c r="D139" s="9">
        <v>1</v>
      </c>
      <c r="E139" s="9">
        <v>1</v>
      </c>
      <c r="F139" s="9">
        <v>1</v>
      </c>
      <c r="G139" s="8">
        <f t="shared" si="39"/>
        <v>3.236245954692557E-2</v>
      </c>
      <c r="H139" s="8">
        <f t="shared" si="40"/>
        <v>3.236245954692557E-2</v>
      </c>
      <c r="I139" s="8">
        <f t="shared" si="41"/>
        <v>3.236245954692557E-2</v>
      </c>
      <c r="J139" s="70">
        <f t="shared" si="45"/>
        <v>0</v>
      </c>
      <c r="K139" s="9">
        <v>0</v>
      </c>
    </row>
    <row r="140" spans="1:11" x14ac:dyDescent="0.25">
      <c r="A140" s="66" t="s">
        <v>89</v>
      </c>
      <c r="B140" s="64" t="s">
        <v>111</v>
      </c>
      <c r="C140" s="65">
        <v>25.2</v>
      </c>
      <c r="D140" s="10">
        <v>1</v>
      </c>
      <c r="E140" s="10">
        <v>1</v>
      </c>
      <c r="F140" s="10">
        <v>1</v>
      </c>
      <c r="G140" s="8">
        <f t="shared" si="39"/>
        <v>3.968253968253968E-2</v>
      </c>
      <c r="H140" s="8">
        <f t="shared" si="40"/>
        <v>3.968253968253968E-2</v>
      </c>
      <c r="I140" s="8">
        <f t="shared" si="41"/>
        <v>3.968253968253968E-2</v>
      </c>
      <c r="J140" s="70">
        <f t="shared" si="45"/>
        <v>0</v>
      </c>
      <c r="K140" s="10">
        <v>0</v>
      </c>
    </row>
    <row r="141" spans="1:11" x14ac:dyDescent="0.25">
      <c r="A141" s="66" t="s">
        <v>90</v>
      </c>
      <c r="B141" s="64" t="s">
        <v>109</v>
      </c>
      <c r="C141" s="65">
        <v>7.9</v>
      </c>
      <c r="D141" s="10">
        <v>0</v>
      </c>
      <c r="E141" s="10">
        <v>0</v>
      </c>
      <c r="F141" s="10">
        <v>0</v>
      </c>
      <c r="G141" s="8">
        <f t="shared" si="39"/>
        <v>0</v>
      </c>
      <c r="H141" s="8">
        <f t="shared" si="40"/>
        <v>0</v>
      </c>
      <c r="I141" s="8">
        <f t="shared" si="41"/>
        <v>0</v>
      </c>
      <c r="J141" s="70">
        <v>0</v>
      </c>
      <c r="K141" s="10">
        <v>0</v>
      </c>
    </row>
    <row r="142" spans="1:11" x14ac:dyDescent="0.25">
      <c r="A142" s="66" t="s">
        <v>91</v>
      </c>
      <c r="B142" s="64" t="s">
        <v>113</v>
      </c>
      <c r="C142" s="65">
        <v>40.6</v>
      </c>
      <c r="D142" s="9">
        <v>1</v>
      </c>
      <c r="E142" s="9">
        <v>1</v>
      </c>
      <c r="F142" s="9">
        <v>1</v>
      </c>
      <c r="G142" s="8">
        <f t="shared" si="39"/>
        <v>2.463054187192118E-2</v>
      </c>
      <c r="H142" s="8">
        <f t="shared" si="40"/>
        <v>2.463054187192118E-2</v>
      </c>
      <c r="I142" s="8">
        <f t="shared" si="41"/>
        <v>2.463054187192118E-2</v>
      </c>
      <c r="J142" s="70">
        <f t="shared" si="45"/>
        <v>0</v>
      </c>
      <c r="K142" s="9">
        <v>0</v>
      </c>
    </row>
    <row r="143" spans="1:11" x14ac:dyDescent="0.25">
      <c r="A143" s="66" t="s">
        <v>92</v>
      </c>
      <c r="B143" s="64" t="s">
        <v>110</v>
      </c>
      <c r="C143" s="65">
        <v>85.5</v>
      </c>
      <c r="D143" s="9">
        <v>0</v>
      </c>
      <c r="E143" s="9">
        <v>0</v>
      </c>
      <c r="F143" s="9">
        <v>1</v>
      </c>
      <c r="G143" s="8">
        <f t="shared" si="39"/>
        <v>0</v>
      </c>
      <c r="H143" s="8">
        <f t="shared" si="40"/>
        <v>0</v>
      </c>
      <c r="I143" s="8">
        <f t="shared" si="41"/>
        <v>1.1695906432748537E-2</v>
      </c>
      <c r="J143" s="70">
        <f t="shared" si="45"/>
        <v>0</v>
      </c>
      <c r="K143" s="9">
        <v>0</v>
      </c>
    </row>
    <row r="144" spans="1:11" x14ac:dyDescent="0.25">
      <c r="A144" s="66" t="s">
        <v>93</v>
      </c>
      <c r="B144" s="64" t="s">
        <v>114</v>
      </c>
      <c r="C144" s="65">
        <v>9.5</v>
      </c>
      <c r="D144" s="10">
        <v>0</v>
      </c>
      <c r="E144" s="10">
        <v>0</v>
      </c>
      <c r="F144" s="10">
        <v>0</v>
      </c>
      <c r="G144" s="8">
        <f t="shared" si="39"/>
        <v>0</v>
      </c>
      <c r="H144" s="8">
        <f t="shared" si="40"/>
        <v>0</v>
      </c>
      <c r="I144" s="8">
        <f t="shared" si="41"/>
        <v>0</v>
      </c>
      <c r="J144" s="70">
        <v>0</v>
      </c>
      <c r="K144" s="10">
        <v>0</v>
      </c>
    </row>
    <row r="145" spans="1:11" x14ac:dyDescent="0.25">
      <c r="A145" s="11" t="s">
        <v>142</v>
      </c>
      <c r="B145" s="12" t="s">
        <v>17</v>
      </c>
      <c r="C145" s="13">
        <f>SUM(C146:C146)</f>
        <v>100.3</v>
      </c>
      <c r="D145" s="14">
        <f>SUM(D146:D146)</f>
        <v>2</v>
      </c>
      <c r="E145" s="14">
        <f>SUM(E146:E146)</f>
        <v>5</v>
      </c>
      <c r="F145" s="14">
        <f>SUM(F146:F146)</f>
        <v>2</v>
      </c>
      <c r="G145" s="15">
        <f t="shared" si="39"/>
        <v>1.9940179461615155E-2</v>
      </c>
      <c r="H145" s="15">
        <f t="shared" si="40"/>
        <v>4.9850448654037885E-2</v>
      </c>
      <c r="I145" s="15">
        <f t="shared" si="41"/>
        <v>1.9940179461615155E-2</v>
      </c>
      <c r="J145" s="16">
        <f t="shared" ref="J145:J192" si="46">K145*100/F145</f>
        <v>0</v>
      </c>
      <c r="K145" s="14">
        <f>SUM(K146:K146)</f>
        <v>0</v>
      </c>
    </row>
    <row r="146" spans="1:11" x14ac:dyDescent="0.25">
      <c r="A146" s="18" t="s">
        <v>193</v>
      </c>
      <c r="B146" s="19" t="s">
        <v>228</v>
      </c>
      <c r="C146" s="20">
        <v>100.3</v>
      </c>
      <c r="D146" s="21">
        <v>2</v>
      </c>
      <c r="E146" s="21">
        <v>5</v>
      </c>
      <c r="F146" s="21">
        <v>2</v>
      </c>
      <c r="G146" s="22">
        <f t="shared" si="39"/>
        <v>1.9940179461615155E-2</v>
      </c>
      <c r="H146" s="22">
        <f t="shared" si="40"/>
        <v>4.9850448654037885E-2</v>
      </c>
      <c r="I146" s="22">
        <f t="shared" si="41"/>
        <v>1.9940179461615155E-2</v>
      </c>
      <c r="J146" s="23">
        <f t="shared" si="46"/>
        <v>0</v>
      </c>
      <c r="K146" s="21">
        <v>0</v>
      </c>
    </row>
    <row r="147" spans="1:11" x14ac:dyDescent="0.25">
      <c r="A147" s="4" t="s">
        <v>23</v>
      </c>
      <c r="B147" s="5" t="s">
        <v>11</v>
      </c>
      <c r="C147" s="6">
        <f>SUM(C148:C183)</f>
        <v>1637.3999999999999</v>
      </c>
      <c r="D147" s="7">
        <f>SUM(D148:D183)</f>
        <v>74</v>
      </c>
      <c r="E147" s="7">
        <f>SUM(E148:E183)</f>
        <v>77</v>
      </c>
      <c r="F147" s="7">
        <f>SUM(F148:F183)</f>
        <v>81</v>
      </c>
      <c r="G147" s="6">
        <f t="shared" si="39"/>
        <v>4.5193599609136437E-2</v>
      </c>
      <c r="H147" s="6">
        <f t="shared" si="40"/>
        <v>4.7025772566263592E-2</v>
      </c>
      <c r="I147" s="6">
        <f t="shared" si="41"/>
        <v>4.946866984243313E-2</v>
      </c>
      <c r="J147" s="84">
        <f t="shared" si="46"/>
        <v>0</v>
      </c>
      <c r="K147" s="7">
        <f>SUM(K148:K183)</f>
        <v>0</v>
      </c>
    </row>
    <row r="148" spans="1:11" x14ac:dyDescent="0.25">
      <c r="A148" s="66" t="s">
        <v>72</v>
      </c>
      <c r="B148" s="64" t="s">
        <v>273</v>
      </c>
      <c r="C148" s="8">
        <v>212.1</v>
      </c>
      <c r="D148" s="9">
        <v>4</v>
      </c>
      <c r="E148" s="9">
        <v>4</v>
      </c>
      <c r="F148" s="9">
        <v>4</v>
      </c>
      <c r="G148" s="8">
        <f t="shared" si="39"/>
        <v>1.885902876001886E-2</v>
      </c>
      <c r="H148" s="8">
        <f t="shared" si="40"/>
        <v>1.885902876001886E-2</v>
      </c>
      <c r="I148" s="8">
        <f t="shared" si="41"/>
        <v>1.885902876001886E-2</v>
      </c>
      <c r="J148" s="70">
        <f t="shared" si="46"/>
        <v>0</v>
      </c>
      <c r="K148" s="9">
        <v>0</v>
      </c>
    </row>
    <row r="149" spans="1:11" x14ac:dyDescent="0.25">
      <c r="A149" s="66" t="s">
        <v>71</v>
      </c>
      <c r="B149" s="64" t="s">
        <v>123</v>
      </c>
      <c r="C149" s="8">
        <v>33.1</v>
      </c>
      <c r="D149" s="9">
        <v>1</v>
      </c>
      <c r="E149" s="9">
        <v>1</v>
      </c>
      <c r="F149" s="9">
        <v>1</v>
      </c>
      <c r="G149" s="8">
        <f t="shared" si="39"/>
        <v>3.0211480362537763E-2</v>
      </c>
      <c r="H149" s="8">
        <f t="shared" si="40"/>
        <v>3.0211480362537763E-2</v>
      </c>
      <c r="I149" s="8">
        <f t="shared" si="41"/>
        <v>3.0211480362537763E-2</v>
      </c>
      <c r="J149" s="70">
        <f t="shared" si="46"/>
        <v>0</v>
      </c>
      <c r="K149" s="9">
        <v>0</v>
      </c>
    </row>
    <row r="150" spans="1:11" x14ac:dyDescent="0.25">
      <c r="A150" s="66" t="s">
        <v>73</v>
      </c>
      <c r="B150" s="64" t="s">
        <v>124</v>
      </c>
      <c r="C150" s="8">
        <v>18.7</v>
      </c>
      <c r="D150" s="9">
        <v>1</v>
      </c>
      <c r="E150" s="9">
        <v>1</v>
      </c>
      <c r="F150" s="9">
        <v>1</v>
      </c>
      <c r="G150" s="8">
        <f t="shared" si="39"/>
        <v>5.3475935828877004E-2</v>
      </c>
      <c r="H150" s="8">
        <f t="shared" si="40"/>
        <v>5.3475935828877004E-2</v>
      </c>
      <c r="I150" s="8">
        <f t="shared" si="41"/>
        <v>5.3475935828877004E-2</v>
      </c>
      <c r="J150" s="70">
        <f t="shared" si="46"/>
        <v>0</v>
      </c>
      <c r="K150" s="9">
        <v>0</v>
      </c>
    </row>
    <row r="151" spans="1:11" x14ac:dyDescent="0.25">
      <c r="A151" s="66" t="s">
        <v>74</v>
      </c>
      <c r="B151" s="64" t="s">
        <v>122</v>
      </c>
      <c r="C151" s="8">
        <v>25.8</v>
      </c>
      <c r="D151" s="9">
        <v>1</v>
      </c>
      <c r="E151" s="9">
        <v>1</v>
      </c>
      <c r="F151" s="9">
        <v>1</v>
      </c>
      <c r="G151" s="8">
        <f t="shared" si="39"/>
        <v>3.875968992248062E-2</v>
      </c>
      <c r="H151" s="8">
        <f t="shared" si="40"/>
        <v>3.875968992248062E-2</v>
      </c>
      <c r="I151" s="8">
        <f t="shared" si="41"/>
        <v>3.875968992248062E-2</v>
      </c>
      <c r="J151" s="70">
        <f t="shared" si="46"/>
        <v>0</v>
      </c>
      <c r="K151" s="9">
        <v>0</v>
      </c>
    </row>
    <row r="152" spans="1:11" x14ac:dyDescent="0.25">
      <c r="A152" s="66" t="s">
        <v>75</v>
      </c>
      <c r="B152" s="64" t="s">
        <v>136</v>
      </c>
      <c r="C152" s="8">
        <v>26.4</v>
      </c>
      <c r="D152" s="9">
        <v>1</v>
      </c>
      <c r="E152" s="9">
        <v>1</v>
      </c>
      <c r="F152" s="9">
        <v>1</v>
      </c>
      <c r="G152" s="8">
        <f t="shared" si="39"/>
        <v>3.787878787878788E-2</v>
      </c>
      <c r="H152" s="8">
        <f t="shared" si="40"/>
        <v>3.787878787878788E-2</v>
      </c>
      <c r="I152" s="8">
        <f t="shared" si="41"/>
        <v>3.787878787878788E-2</v>
      </c>
      <c r="J152" s="70">
        <f t="shared" si="46"/>
        <v>0</v>
      </c>
      <c r="K152" s="9">
        <v>0</v>
      </c>
    </row>
    <row r="153" spans="1:11" ht="25.5" x14ac:dyDescent="0.25">
      <c r="A153" s="66" t="s">
        <v>76</v>
      </c>
      <c r="B153" s="64" t="s">
        <v>274</v>
      </c>
      <c r="C153" s="8">
        <v>61.2</v>
      </c>
      <c r="D153" s="9">
        <v>1</v>
      </c>
      <c r="E153" s="9">
        <v>1</v>
      </c>
      <c r="F153" s="9">
        <v>1</v>
      </c>
      <c r="G153" s="8">
        <f t="shared" si="39"/>
        <v>1.6339869281045753E-2</v>
      </c>
      <c r="H153" s="8">
        <f t="shared" si="40"/>
        <v>1.6339869281045753E-2</v>
      </c>
      <c r="I153" s="8">
        <f t="shared" si="41"/>
        <v>1.6339869281045753E-2</v>
      </c>
      <c r="J153" s="70">
        <f t="shared" si="46"/>
        <v>0</v>
      </c>
      <c r="K153" s="9">
        <v>0</v>
      </c>
    </row>
    <row r="154" spans="1:11" x14ac:dyDescent="0.25">
      <c r="A154" s="66" t="s">
        <v>77</v>
      </c>
      <c r="B154" s="64" t="s">
        <v>118</v>
      </c>
      <c r="C154" s="8">
        <v>11.5</v>
      </c>
      <c r="D154" s="9">
        <v>1</v>
      </c>
      <c r="E154" s="9">
        <v>1</v>
      </c>
      <c r="F154" s="9">
        <v>1</v>
      </c>
      <c r="G154" s="8">
        <f t="shared" si="39"/>
        <v>8.6956521739130432E-2</v>
      </c>
      <c r="H154" s="8">
        <f t="shared" si="40"/>
        <v>8.6956521739130432E-2</v>
      </c>
      <c r="I154" s="8">
        <f t="shared" si="41"/>
        <v>8.6956521739130432E-2</v>
      </c>
      <c r="J154" s="70">
        <f t="shared" si="46"/>
        <v>0</v>
      </c>
      <c r="K154" s="9">
        <v>0</v>
      </c>
    </row>
    <row r="155" spans="1:11" x14ac:dyDescent="0.25">
      <c r="A155" s="66" t="s">
        <v>78</v>
      </c>
      <c r="B155" s="64" t="s">
        <v>119</v>
      </c>
      <c r="C155" s="8">
        <v>7.7</v>
      </c>
      <c r="D155" s="9">
        <v>1</v>
      </c>
      <c r="E155" s="9">
        <v>1</v>
      </c>
      <c r="F155" s="9">
        <v>1</v>
      </c>
      <c r="G155" s="8">
        <f t="shared" si="39"/>
        <v>0.12987012987012986</v>
      </c>
      <c r="H155" s="8">
        <f t="shared" si="40"/>
        <v>0.12987012987012986</v>
      </c>
      <c r="I155" s="8">
        <f t="shared" si="41"/>
        <v>0.12987012987012986</v>
      </c>
      <c r="J155" s="70">
        <f t="shared" si="46"/>
        <v>0</v>
      </c>
      <c r="K155" s="9">
        <v>0</v>
      </c>
    </row>
    <row r="156" spans="1:11" x14ac:dyDescent="0.25">
      <c r="A156" s="66" t="s">
        <v>79</v>
      </c>
      <c r="B156" s="64" t="s">
        <v>120</v>
      </c>
      <c r="C156" s="8">
        <v>61.7</v>
      </c>
      <c r="D156" s="9">
        <v>2</v>
      </c>
      <c r="E156" s="9">
        <v>2</v>
      </c>
      <c r="F156" s="9">
        <v>2</v>
      </c>
      <c r="G156" s="8">
        <f t="shared" si="39"/>
        <v>3.2414910858995137E-2</v>
      </c>
      <c r="H156" s="8">
        <f t="shared" si="40"/>
        <v>3.2414910858995137E-2</v>
      </c>
      <c r="I156" s="8">
        <f t="shared" si="41"/>
        <v>3.2414910858995137E-2</v>
      </c>
      <c r="J156" s="70">
        <f t="shared" si="46"/>
        <v>0</v>
      </c>
      <c r="K156" s="9">
        <v>0</v>
      </c>
    </row>
    <row r="157" spans="1:11" x14ac:dyDescent="0.25">
      <c r="A157" s="66" t="s">
        <v>80</v>
      </c>
      <c r="B157" s="64" t="s">
        <v>130</v>
      </c>
      <c r="C157" s="8">
        <v>29.7</v>
      </c>
      <c r="D157" s="9">
        <v>2</v>
      </c>
      <c r="E157" s="9">
        <v>2</v>
      </c>
      <c r="F157" s="9">
        <v>2</v>
      </c>
      <c r="G157" s="8">
        <f t="shared" si="39"/>
        <v>6.7340067340067339E-2</v>
      </c>
      <c r="H157" s="8">
        <f t="shared" si="40"/>
        <v>6.7340067340067339E-2</v>
      </c>
      <c r="I157" s="8">
        <f t="shared" si="41"/>
        <v>6.7340067340067339E-2</v>
      </c>
      <c r="J157" s="70">
        <f t="shared" si="46"/>
        <v>0</v>
      </c>
      <c r="K157" s="9">
        <v>0</v>
      </c>
    </row>
    <row r="158" spans="1:11" x14ac:dyDescent="0.25">
      <c r="A158" s="66" t="s">
        <v>81</v>
      </c>
      <c r="B158" s="64" t="s">
        <v>131</v>
      </c>
      <c r="C158" s="8">
        <v>23.9</v>
      </c>
      <c r="D158" s="9">
        <v>1</v>
      </c>
      <c r="E158" s="9">
        <v>2</v>
      </c>
      <c r="F158" s="9">
        <v>1</v>
      </c>
      <c r="G158" s="8">
        <f t="shared" si="39"/>
        <v>4.1841004184100423E-2</v>
      </c>
      <c r="H158" s="8">
        <f t="shared" si="40"/>
        <v>8.3682008368200847E-2</v>
      </c>
      <c r="I158" s="8">
        <f t="shared" si="41"/>
        <v>4.1841004184100423E-2</v>
      </c>
      <c r="J158" s="70">
        <f t="shared" si="46"/>
        <v>0</v>
      </c>
      <c r="K158" s="9">
        <v>0</v>
      </c>
    </row>
    <row r="159" spans="1:11" x14ac:dyDescent="0.25">
      <c r="A159" s="66" t="s">
        <v>82</v>
      </c>
      <c r="B159" s="64" t="s">
        <v>132</v>
      </c>
      <c r="C159" s="8">
        <v>27.2</v>
      </c>
      <c r="D159" s="9">
        <v>2</v>
      </c>
      <c r="E159" s="9">
        <v>2</v>
      </c>
      <c r="F159" s="9">
        <v>2</v>
      </c>
      <c r="G159" s="8">
        <f t="shared" si="39"/>
        <v>7.3529411764705885E-2</v>
      </c>
      <c r="H159" s="8">
        <f t="shared" si="40"/>
        <v>7.3529411764705885E-2</v>
      </c>
      <c r="I159" s="8">
        <f t="shared" si="41"/>
        <v>7.3529411764705885E-2</v>
      </c>
      <c r="J159" s="70">
        <f t="shared" si="46"/>
        <v>0</v>
      </c>
      <c r="K159" s="9">
        <v>0</v>
      </c>
    </row>
    <row r="160" spans="1:11" x14ac:dyDescent="0.25">
      <c r="A160" s="66" t="s">
        <v>83</v>
      </c>
      <c r="B160" s="64" t="s">
        <v>217</v>
      </c>
      <c r="C160" s="8">
        <v>20</v>
      </c>
      <c r="D160" s="9">
        <v>1</v>
      </c>
      <c r="E160" s="9">
        <v>1</v>
      </c>
      <c r="F160" s="9">
        <v>1</v>
      </c>
      <c r="G160" s="8">
        <f t="shared" si="39"/>
        <v>0.05</v>
      </c>
      <c r="H160" s="8">
        <f t="shared" si="40"/>
        <v>0.05</v>
      </c>
      <c r="I160" s="8">
        <f t="shared" si="41"/>
        <v>0.05</v>
      </c>
      <c r="J160" s="70">
        <f t="shared" si="46"/>
        <v>0</v>
      </c>
      <c r="K160" s="9">
        <v>0</v>
      </c>
    </row>
    <row r="161" spans="1:11" x14ac:dyDescent="0.25">
      <c r="A161" s="66" t="s">
        <v>84</v>
      </c>
      <c r="B161" s="64" t="s">
        <v>218</v>
      </c>
      <c r="C161" s="8">
        <v>21.4</v>
      </c>
      <c r="D161" s="9">
        <v>1</v>
      </c>
      <c r="E161" s="9">
        <v>1</v>
      </c>
      <c r="F161" s="9">
        <v>1</v>
      </c>
      <c r="G161" s="8">
        <f t="shared" si="39"/>
        <v>4.6728971962616828E-2</v>
      </c>
      <c r="H161" s="8">
        <f t="shared" si="40"/>
        <v>4.6728971962616828E-2</v>
      </c>
      <c r="I161" s="8">
        <f t="shared" si="41"/>
        <v>4.6728971962616828E-2</v>
      </c>
      <c r="J161" s="70">
        <f t="shared" si="46"/>
        <v>0</v>
      </c>
      <c r="K161" s="9">
        <v>0</v>
      </c>
    </row>
    <row r="162" spans="1:11" x14ac:dyDescent="0.25">
      <c r="A162" s="66" t="s">
        <v>85</v>
      </c>
      <c r="B162" s="64" t="s">
        <v>133</v>
      </c>
      <c r="C162" s="8">
        <v>18.5</v>
      </c>
      <c r="D162" s="9">
        <v>1</v>
      </c>
      <c r="E162" s="9">
        <v>1</v>
      </c>
      <c r="F162" s="9">
        <v>1</v>
      </c>
      <c r="G162" s="8">
        <f t="shared" si="39"/>
        <v>5.4054054054054057E-2</v>
      </c>
      <c r="H162" s="8">
        <f t="shared" si="40"/>
        <v>5.4054054054054057E-2</v>
      </c>
      <c r="I162" s="8">
        <f t="shared" si="41"/>
        <v>5.4054054054054057E-2</v>
      </c>
      <c r="J162" s="70">
        <f t="shared" si="46"/>
        <v>0</v>
      </c>
      <c r="K162" s="9">
        <v>0</v>
      </c>
    </row>
    <row r="163" spans="1:11" x14ac:dyDescent="0.25">
      <c r="A163" s="66" t="s">
        <v>86</v>
      </c>
      <c r="B163" s="64" t="s">
        <v>134</v>
      </c>
      <c r="C163" s="8">
        <v>23.7</v>
      </c>
      <c r="D163" s="9">
        <v>1</v>
      </c>
      <c r="E163" s="9">
        <v>1</v>
      </c>
      <c r="F163" s="9">
        <v>1</v>
      </c>
      <c r="G163" s="8">
        <f t="shared" si="39"/>
        <v>4.2194092827004218E-2</v>
      </c>
      <c r="H163" s="8">
        <f t="shared" si="40"/>
        <v>4.2194092827004218E-2</v>
      </c>
      <c r="I163" s="8">
        <f t="shared" si="41"/>
        <v>4.2194092827004218E-2</v>
      </c>
      <c r="J163" s="70">
        <f t="shared" si="46"/>
        <v>0</v>
      </c>
      <c r="K163" s="9">
        <v>0</v>
      </c>
    </row>
    <row r="164" spans="1:11" x14ac:dyDescent="0.25">
      <c r="A164" s="66" t="s">
        <v>87</v>
      </c>
      <c r="B164" s="64" t="s">
        <v>135</v>
      </c>
      <c r="C164" s="8">
        <v>134.4</v>
      </c>
      <c r="D164" s="9">
        <v>8</v>
      </c>
      <c r="E164" s="9">
        <v>9</v>
      </c>
      <c r="F164" s="9">
        <v>9</v>
      </c>
      <c r="G164" s="8">
        <f t="shared" si="39"/>
        <v>5.9523809523809521E-2</v>
      </c>
      <c r="H164" s="8">
        <f t="shared" si="40"/>
        <v>6.6964285714285712E-2</v>
      </c>
      <c r="I164" s="8">
        <f t="shared" si="41"/>
        <v>6.6964285714285712E-2</v>
      </c>
      <c r="J164" s="70">
        <f t="shared" si="46"/>
        <v>0</v>
      </c>
      <c r="K164" s="9">
        <v>0</v>
      </c>
    </row>
    <row r="165" spans="1:11" x14ac:dyDescent="0.25">
      <c r="A165" s="66" t="s">
        <v>88</v>
      </c>
      <c r="B165" s="64" t="s">
        <v>127</v>
      </c>
      <c r="C165" s="8">
        <v>22.8</v>
      </c>
      <c r="D165" s="9">
        <v>1</v>
      </c>
      <c r="E165" s="9">
        <v>1</v>
      </c>
      <c r="F165" s="9">
        <v>2</v>
      </c>
      <c r="G165" s="8">
        <f t="shared" si="39"/>
        <v>4.3859649122807015E-2</v>
      </c>
      <c r="H165" s="8">
        <f t="shared" si="40"/>
        <v>4.3859649122807015E-2</v>
      </c>
      <c r="I165" s="8">
        <f t="shared" si="41"/>
        <v>8.771929824561403E-2</v>
      </c>
      <c r="J165" s="70">
        <f t="shared" si="46"/>
        <v>0</v>
      </c>
      <c r="K165" s="9">
        <v>0</v>
      </c>
    </row>
    <row r="166" spans="1:11" x14ac:dyDescent="0.25">
      <c r="A166" s="66" t="s">
        <v>89</v>
      </c>
      <c r="B166" s="64" t="s">
        <v>128</v>
      </c>
      <c r="C166" s="8">
        <v>43</v>
      </c>
      <c r="D166" s="9">
        <v>3</v>
      </c>
      <c r="E166" s="9">
        <v>3</v>
      </c>
      <c r="F166" s="9">
        <v>3</v>
      </c>
      <c r="G166" s="8">
        <f t="shared" si="39"/>
        <v>6.9767441860465115E-2</v>
      </c>
      <c r="H166" s="8">
        <f t="shared" si="40"/>
        <v>6.9767441860465115E-2</v>
      </c>
      <c r="I166" s="8">
        <f t="shared" si="41"/>
        <v>6.9767441860465115E-2</v>
      </c>
      <c r="J166" s="70">
        <f t="shared" si="46"/>
        <v>0</v>
      </c>
      <c r="K166" s="9">
        <v>0</v>
      </c>
    </row>
    <row r="167" spans="1:11" x14ac:dyDescent="0.25">
      <c r="A167" s="66" t="s">
        <v>90</v>
      </c>
      <c r="B167" s="64" t="s">
        <v>275</v>
      </c>
      <c r="C167" s="8">
        <v>23.8</v>
      </c>
      <c r="D167" s="9">
        <v>1</v>
      </c>
      <c r="E167" s="9">
        <v>1</v>
      </c>
      <c r="F167" s="9">
        <v>2</v>
      </c>
      <c r="G167" s="8">
        <f t="shared" si="39"/>
        <v>4.2016806722689072E-2</v>
      </c>
      <c r="H167" s="8">
        <f t="shared" si="40"/>
        <v>4.2016806722689072E-2</v>
      </c>
      <c r="I167" s="8">
        <f t="shared" si="41"/>
        <v>8.4033613445378144E-2</v>
      </c>
      <c r="J167" s="70">
        <f t="shared" si="46"/>
        <v>0</v>
      </c>
      <c r="K167" s="9">
        <v>0</v>
      </c>
    </row>
    <row r="168" spans="1:11" x14ac:dyDescent="0.25">
      <c r="A168" s="66" t="s">
        <v>91</v>
      </c>
      <c r="B168" s="64" t="s">
        <v>326</v>
      </c>
      <c r="C168" s="8">
        <v>124.3</v>
      </c>
      <c r="D168" s="9">
        <v>8</v>
      </c>
      <c r="E168" s="9">
        <v>8</v>
      </c>
      <c r="F168" s="9">
        <v>8</v>
      </c>
      <c r="G168" s="8">
        <f t="shared" si="39"/>
        <v>6.4360418342719231E-2</v>
      </c>
      <c r="H168" s="8">
        <f t="shared" si="40"/>
        <v>6.4360418342719231E-2</v>
      </c>
      <c r="I168" s="8">
        <f t="shared" si="41"/>
        <v>6.4360418342719231E-2</v>
      </c>
      <c r="J168" s="70">
        <f t="shared" si="46"/>
        <v>0</v>
      </c>
      <c r="K168" s="9">
        <v>0</v>
      </c>
    </row>
    <row r="169" spans="1:11" x14ac:dyDescent="0.25">
      <c r="A169" s="66" t="s">
        <v>92</v>
      </c>
      <c r="B169" s="64" t="s">
        <v>325</v>
      </c>
      <c r="C169" s="8">
        <v>67.900000000000006</v>
      </c>
      <c r="D169" s="9">
        <v>4</v>
      </c>
      <c r="E169" s="9">
        <v>4</v>
      </c>
      <c r="F169" s="9">
        <v>4</v>
      </c>
      <c r="G169" s="8">
        <f t="shared" si="39"/>
        <v>5.89101620029455E-2</v>
      </c>
      <c r="H169" s="8">
        <f t="shared" si="40"/>
        <v>5.89101620029455E-2</v>
      </c>
      <c r="I169" s="8">
        <f t="shared" si="41"/>
        <v>5.89101620029455E-2</v>
      </c>
      <c r="J169" s="70">
        <f t="shared" si="46"/>
        <v>0</v>
      </c>
      <c r="K169" s="9">
        <v>0</v>
      </c>
    </row>
    <row r="170" spans="1:11" ht="25.5" x14ac:dyDescent="0.25">
      <c r="A170" s="66" t="s">
        <v>93</v>
      </c>
      <c r="B170" s="64" t="s">
        <v>327</v>
      </c>
      <c r="C170" s="8">
        <v>44.6</v>
      </c>
      <c r="D170" s="9">
        <v>1</v>
      </c>
      <c r="E170" s="9">
        <v>1</v>
      </c>
      <c r="F170" s="9">
        <v>4</v>
      </c>
      <c r="G170" s="8">
        <f t="shared" si="39"/>
        <v>2.2421524663677129E-2</v>
      </c>
      <c r="H170" s="8">
        <f t="shared" si="40"/>
        <v>2.2421524663677129E-2</v>
      </c>
      <c r="I170" s="8">
        <f t="shared" si="41"/>
        <v>8.9686098654708515E-2</v>
      </c>
      <c r="J170" s="70">
        <f t="shared" si="46"/>
        <v>0</v>
      </c>
      <c r="K170" s="9">
        <v>0</v>
      </c>
    </row>
    <row r="171" spans="1:11" x14ac:dyDescent="0.25">
      <c r="A171" s="66" t="s">
        <v>142</v>
      </c>
      <c r="B171" s="64" t="s">
        <v>129</v>
      </c>
      <c r="C171" s="8">
        <v>17.7</v>
      </c>
      <c r="D171" s="9">
        <v>1</v>
      </c>
      <c r="E171" s="9">
        <v>1</v>
      </c>
      <c r="F171" s="9">
        <v>1</v>
      </c>
      <c r="G171" s="8">
        <f t="shared" si="39"/>
        <v>5.6497175141242938E-2</v>
      </c>
      <c r="H171" s="8">
        <f t="shared" si="40"/>
        <v>5.6497175141242938E-2</v>
      </c>
      <c r="I171" s="8">
        <f t="shared" si="41"/>
        <v>5.6497175141242938E-2</v>
      </c>
      <c r="J171" s="70">
        <f t="shared" si="46"/>
        <v>0</v>
      </c>
      <c r="K171" s="9">
        <v>0</v>
      </c>
    </row>
    <row r="172" spans="1:11" x14ac:dyDescent="0.25">
      <c r="A172" s="66" t="s">
        <v>143</v>
      </c>
      <c r="B172" s="64" t="s">
        <v>137</v>
      </c>
      <c r="C172" s="8">
        <v>16</v>
      </c>
      <c r="D172" s="9">
        <v>1</v>
      </c>
      <c r="E172" s="9">
        <v>1</v>
      </c>
      <c r="F172" s="9">
        <v>1</v>
      </c>
      <c r="G172" s="8">
        <f t="shared" si="39"/>
        <v>6.25E-2</v>
      </c>
      <c r="H172" s="8">
        <f t="shared" si="40"/>
        <v>6.25E-2</v>
      </c>
      <c r="I172" s="8">
        <f t="shared" si="41"/>
        <v>6.25E-2</v>
      </c>
      <c r="J172" s="70">
        <f t="shared" si="46"/>
        <v>0</v>
      </c>
      <c r="K172" s="9">
        <v>0</v>
      </c>
    </row>
    <row r="173" spans="1:11" x14ac:dyDescent="0.25">
      <c r="A173" s="66" t="s">
        <v>39</v>
      </c>
      <c r="B173" s="64" t="s">
        <v>125</v>
      </c>
      <c r="C173" s="8">
        <v>49.2</v>
      </c>
      <c r="D173" s="9">
        <v>2</v>
      </c>
      <c r="E173" s="9">
        <v>2</v>
      </c>
      <c r="F173" s="9">
        <v>2</v>
      </c>
      <c r="G173" s="8">
        <f t="shared" si="39"/>
        <v>4.065040650406504E-2</v>
      </c>
      <c r="H173" s="8">
        <f t="shared" si="40"/>
        <v>4.065040650406504E-2</v>
      </c>
      <c r="I173" s="8">
        <f t="shared" si="41"/>
        <v>4.065040650406504E-2</v>
      </c>
      <c r="J173" s="70">
        <f t="shared" si="46"/>
        <v>0</v>
      </c>
      <c r="K173" s="9">
        <v>0</v>
      </c>
    </row>
    <row r="174" spans="1:11" x14ac:dyDescent="0.25">
      <c r="A174" s="66" t="s">
        <v>144</v>
      </c>
      <c r="B174" s="64" t="s">
        <v>126</v>
      </c>
      <c r="C174" s="8">
        <v>18.7</v>
      </c>
      <c r="D174" s="9">
        <v>1</v>
      </c>
      <c r="E174" s="9">
        <v>1</v>
      </c>
      <c r="F174" s="9">
        <v>1</v>
      </c>
      <c r="G174" s="8">
        <f t="shared" si="39"/>
        <v>5.3475935828877004E-2</v>
      </c>
      <c r="H174" s="8">
        <f t="shared" si="40"/>
        <v>5.3475935828877004E-2</v>
      </c>
      <c r="I174" s="8">
        <f t="shared" si="41"/>
        <v>5.3475935828877004E-2</v>
      </c>
      <c r="J174" s="70">
        <f t="shared" si="46"/>
        <v>0</v>
      </c>
      <c r="K174" s="9">
        <v>0</v>
      </c>
    </row>
    <row r="175" spans="1:11" x14ac:dyDescent="0.25">
      <c r="A175" s="66" t="s">
        <v>145</v>
      </c>
      <c r="B175" s="64" t="s">
        <v>138</v>
      </c>
      <c r="C175" s="8">
        <v>23.4</v>
      </c>
      <c r="D175" s="9">
        <v>1</v>
      </c>
      <c r="E175" s="9">
        <v>2</v>
      </c>
      <c r="F175" s="9">
        <v>2</v>
      </c>
      <c r="G175" s="8">
        <f t="shared" si="39"/>
        <v>4.2735042735042736E-2</v>
      </c>
      <c r="H175" s="8">
        <f t="shared" si="40"/>
        <v>8.5470085470085472E-2</v>
      </c>
      <c r="I175" s="8">
        <f t="shared" si="41"/>
        <v>8.5470085470085472E-2</v>
      </c>
      <c r="J175" s="70">
        <f t="shared" si="46"/>
        <v>0</v>
      </c>
      <c r="K175" s="9">
        <v>0</v>
      </c>
    </row>
    <row r="176" spans="1:11" x14ac:dyDescent="0.25">
      <c r="A176" s="66" t="s">
        <v>146</v>
      </c>
      <c r="B176" s="64" t="s">
        <v>231</v>
      </c>
      <c r="C176" s="8">
        <v>45.5</v>
      </c>
      <c r="D176" s="9">
        <v>2</v>
      </c>
      <c r="E176" s="9">
        <v>2</v>
      </c>
      <c r="F176" s="9">
        <v>2</v>
      </c>
      <c r="G176" s="8">
        <f t="shared" si="39"/>
        <v>4.3956043956043959E-2</v>
      </c>
      <c r="H176" s="8">
        <f t="shared" si="40"/>
        <v>4.3956043956043959E-2</v>
      </c>
      <c r="I176" s="8">
        <f t="shared" si="41"/>
        <v>4.3956043956043959E-2</v>
      </c>
      <c r="J176" s="70">
        <f t="shared" si="46"/>
        <v>0</v>
      </c>
      <c r="K176" s="9">
        <v>0</v>
      </c>
    </row>
    <row r="177" spans="1:11" x14ac:dyDescent="0.25">
      <c r="A177" s="66" t="s">
        <v>147</v>
      </c>
      <c r="B177" s="64" t="s">
        <v>141</v>
      </c>
      <c r="C177" s="8">
        <v>91.2</v>
      </c>
      <c r="D177" s="9">
        <v>5</v>
      </c>
      <c r="E177" s="9">
        <v>5</v>
      </c>
      <c r="F177" s="9">
        <v>5</v>
      </c>
      <c r="G177" s="8">
        <f t="shared" si="39"/>
        <v>5.4824561403508769E-2</v>
      </c>
      <c r="H177" s="8">
        <f t="shared" si="40"/>
        <v>5.4824561403508769E-2</v>
      </c>
      <c r="I177" s="8">
        <f t="shared" si="41"/>
        <v>5.4824561403508769E-2</v>
      </c>
      <c r="J177" s="70">
        <f t="shared" si="46"/>
        <v>0</v>
      </c>
      <c r="K177" s="9">
        <v>0</v>
      </c>
    </row>
    <row r="178" spans="1:11" x14ac:dyDescent="0.25">
      <c r="A178" s="66" t="s">
        <v>148</v>
      </c>
      <c r="B178" s="64" t="s">
        <v>121</v>
      </c>
      <c r="C178" s="8">
        <v>21.1</v>
      </c>
      <c r="D178" s="9">
        <v>1</v>
      </c>
      <c r="E178" s="9">
        <v>1</v>
      </c>
      <c r="F178" s="9">
        <v>1</v>
      </c>
      <c r="G178" s="8">
        <f t="shared" si="39"/>
        <v>4.7393364928909949E-2</v>
      </c>
      <c r="H178" s="8">
        <f t="shared" si="40"/>
        <v>4.7393364928909949E-2</v>
      </c>
      <c r="I178" s="8">
        <f t="shared" si="41"/>
        <v>4.7393364928909949E-2</v>
      </c>
      <c r="J178" s="70">
        <f t="shared" si="46"/>
        <v>0</v>
      </c>
      <c r="K178" s="9">
        <v>0</v>
      </c>
    </row>
    <row r="179" spans="1:11" x14ac:dyDescent="0.25">
      <c r="A179" s="66" t="s">
        <v>149</v>
      </c>
      <c r="B179" s="64" t="s">
        <v>140</v>
      </c>
      <c r="C179" s="8">
        <v>37.299999999999997</v>
      </c>
      <c r="D179" s="9">
        <v>1</v>
      </c>
      <c r="E179" s="9">
        <v>1</v>
      </c>
      <c r="F179" s="9">
        <v>1</v>
      </c>
      <c r="G179" s="8">
        <f t="shared" si="39"/>
        <v>2.6809651474530832E-2</v>
      </c>
      <c r="H179" s="8">
        <f t="shared" si="40"/>
        <v>2.6809651474530832E-2</v>
      </c>
      <c r="I179" s="8">
        <f t="shared" si="41"/>
        <v>2.6809651474530832E-2</v>
      </c>
      <c r="J179" s="70">
        <f t="shared" si="46"/>
        <v>0</v>
      </c>
      <c r="K179" s="9">
        <v>0</v>
      </c>
    </row>
    <row r="180" spans="1:11" x14ac:dyDescent="0.25">
      <c r="A180" s="66" t="s">
        <v>150</v>
      </c>
      <c r="B180" s="64" t="s">
        <v>139</v>
      </c>
      <c r="C180" s="8">
        <v>151.9</v>
      </c>
      <c r="D180" s="9">
        <v>6</v>
      </c>
      <c r="E180" s="9">
        <v>6</v>
      </c>
      <c r="F180" s="9">
        <v>6</v>
      </c>
      <c r="G180" s="8">
        <f t="shared" si="39"/>
        <v>3.9499670836076362E-2</v>
      </c>
      <c r="H180" s="8">
        <f t="shared" si="40"/>
        <v>3.9499670836076362E-2</v>
      </c>
      <c r="I180" s="8">
        <f t="shared" si="41"/>
        <v>3.9499670836076362E-2</v>
      </c>
      <c r="J180" s="70">
        <f t="shared" si="46"/>
        <v>0</v>
      </c>
      <c r="K180" s="9">
        <v>0</v>
      </c>
    </row>
    <row r="181" spans="1:11" x14ac:dyDescent="0.25">
      <c r="A181" s="66" t="s">
        <v>151</v>
      </c>
      <c r="B181" s="67" t="s">
        <v>316</v>
      </c>
      <c r="C181" s="8">
        <v>11.2</v>
      </c>
      <c r="D181" s="9">
        <v>1</v>
      </c>
      <c r="E181" s="9">
        <v>1</v>
      </c>
      <c r="F181" s="9">
        <v>1</v>
      </c>
      <c r="G181" s="8">
        <f t="shared" si="39"/>
        <v>8.9285714285714288E-2</v>
      </c>
      <c r="H181" s="8">
        <f t="shared" si="40"/>
        <v>8.9285714285714288E-2</v>
      </c>
      <c r="I181" s="8">
        <f t="shared" si="41"/>
        <v>8.9285714285714288E-2</v>
      </c>
      <c r="J181" s="70">
        <f t="shared" si="46"/>
        <v>0</v>
      </c>
      <c r="K181" s="9">
        <v>0</v>
      </c>
    </row>
    <row r="182" spans="1:11" ht="25.5" x14ac:dyDescent="0.25">
      <c r="A182" s="66" t="s">
        <v>219</v>
      </c>
      <c r="B182" s="64" t="s">
        <v>117</v>
      </c>
      <c r="C182" s="8">
        <v>20.3</v>
      </c>
      <c r="D182" s="9">
        <v>1</v>
      </c>
      <c r="E182" s="9">
        <v>1</v>
      </c>
      <c r="F182" s="9">
        <v>1</v>
      </c>
      <c r="G182" s="8">
        <f t="shared" si="39"/>
        <v>4.926108374384236E-2</v>
      </c>
      <c r="H182" s="8">
        <f t="shared" si="40"/>
        <v>4.926108374384236E-2</v>
      </c>
      <c r="I182" s="8">
        <f t="shared" si="41"/>
        <v>4.926108374384236E-2</v>
      </c>
      <c r="J182" s="70">
        <f t="shared" si="46"/>
        <v>0</v>
      </c>
      <c r="K182" s="9">
        <v>0</v>
      </c>
    </row>
    <row r="183" spans="1:11" x14ac:dyDescent="0.25">
      <c r="A183" s="11" t="s">
        <v>221</v>
      </c>
      <c r="B183" s="12" t="s">
        <v>17</v>
      </c>
      <c r="C183" s="13">
        <f>SUM(C184)</f>
        <v>50.5</v>
      </c>
      <c r="D183" s="14">
        <f t="shared" ref="D183:F183" si="47">SUM(D184)</f>
        <v>3</v>
      </c>
      <c r="E183" s="14">
        <f t="shared" si="47"/>
        <v>3</v>
      </c>
      <c r="F183" s="14">
        <f t="shared" si="47"/>
        <v>3</v>
      </c>
      <c r="G183" s="15">
        <f t="shared" si="39"/>
        <v>5.9405940594059403E-2</v>
      </c>
      <c r="H183" s="15">
        <f t="shared" si="40"/>
        <v>5.9405940594059403E-2</v>
      </c>
      <c r="I183" s="15">
        <f t="shared" si="41"/>
        <v>5.9405940594059403E-2</v>
      </c>
      <c r="J183" s="16">
        <f>SUM(J184)</f>
        <v>0</v>
      </c>
      <c r="K183" s="14">
        <f>SUM(K184)</f>
        <v>0</v>
      </c>
    </row>
    <row r="184" spans="1:11" x14ac:dyDescent="0.25">
      <c r="A184" s="18" t="s">
        <v>324</v>
      </c>
      <c r="B184" s="19" t="s">
        <v>313</v>
      </c>
      <c r="C184" s="20">
        <v>50.5</v>
      </c>
      <c r="D184" s="24">
        <v>3</v>
      </c>
      <c r="E184" s="24">
        <v>3</v>
      </c>
      <c r="F184" s="24">
        <v>3</v>
      </c>
      <c r="G184" s="22">
        <f t="shared" si="39"/>
        <v>5.9405940594059403E-2</v>
      </c>
      <c r="H184" s="22">
        <f t="shared" si="40"/>
        <v>5.9405940594059403E-2</v>
      </c>
      <c r="I184" s="22">
        <f t="shared" si="41"/>
        <v>5.9405940594059403E-2</v>
      </c>
      <c r="J184" s="23">
        <f t="shared" ref="J184" si="48">K184*100/F184</f>
        <v>0</v>
      </c>
      <c r="K184" s="24">
        <v>0</v>
      </c>
    </row>
    <row r="185" spans="1:11" x14ac:dyDescent="0.25">
      <c r="A185" s="4" t="s">
        <v>24</v>
      </c>
      <c r="B185" s="25" t="s">
        <v>12</v>
      </c>
      <c r="C185" s="6">
        <f>SUM(C186:C201)</f>
        <v>770.05</v>
      </c>
      <c r="D185" s="7">
        <f>SUM(D186:D201)</f>
        <v>41</v>
      </c>
      <c r="E185" s="7">
        <f>SUM(E186:E201)</f>
        <v>50</v>
      </c>
      <c r="F185" s="7">
        <f>SUM(F186:F201)</f>
        <v>47</v>
      </c>
      <c r="G185" s="6">
        <f t="shared" si="39"/>
        <v>5.3243295889877286E-2</v>
      </c>
      <c r="H185" s="6">
        <f t="shared" si="40"/>
        <v>6.4930848646191808E-2</v>
      </c>
      <c r="I185" s="6">
        <f t="shared" si="41"/>
        <v>6.1034997727420298E-2</v>
      </c>
      <c r="J185" s="84">
        <f t="shared" si="46"/>
        <v>6.3829787234042552</v>
      </c>
      <c r="K185" s="7">
        <f>SUM(K186:K201)</f>
        <v>3</v>
      </c>
    </row>
    <row r="186" spans="1:11" x14ac:dyDescent="0.25">
      <c r="A186" s="66">
        <v>1</v>
      </c>
      <c r="B186" s="64" t="s">
        <v>191</v>
      </c>
      <c r="C186" s="65">
        <v>164.7</v>
      </c>
      <c r="D186" s="9">
        <v>13</v>
      </c>
      <c r="E186" s="9">
        <v>10</v>
      </c>
      <c r="F186" s="9">
        <v>10</v>
      </c>
      <c r="G186" s="8">
        <f t="shared" si="39"/>
        <v>7.893139040680025E-2</v>
      </c>
      <c r="H186" s="8">
        <f t="shared" si="40"/>
        <v>6.0716454159077116E-2</v>
      </c>
      <c r="I186" s="8">
        <f t="shared" si="41"/>
        <v>6.0716454159077116E-2</v>
      </c>
      <c r="J186" s="70">
        <f t="shared" si="46"/>
        <v>10</v>
      </c>
      <c r="K186" s="10">
        <v>1</v>
      </c>
    </row>
    <row r="187" spans="1:11" x14ac:dyDescent="0.25">
      <c r="A187" s="66">
        <v>2</v>
      </c>
      <c r="B187" s="64" t="s">
        <v>192</v>
      </c>
      <c r="C187" s="65">
        <v>28.13</v>
      </c>
      <c r="D187" s="9">
        <v>3</v>
      </c>
      <c r="E187" s="9">
        <v>2</v>
      </c>
      <c r="F187" s="9">
        <v>2</v>
      </c>
      <c r="G187" s="8">
        <f t="shared" si="39"/>
        <v>0.10664770707429791</v>
      </c>
      <c r="H187" s="8">
        <f t="shared" si="40"/>
        <v>7.1098471382865278E-2</v>
      </c>
      <c r="I187" s="8">
        <f t="shared" si="41"/>
        <v>7.1098471382865278E-2</v>
      </c>
      <c r="J187" s="70">
        <f t="shared" si="46"/>
        <v>0</v>
      </c>
      <c r="K187" s="10">
        <v>0</v>
      </c>
    </row>
    <row r="188" spans="1:11" x14ac:dyDescent="0.25">
      <c r="A188" s="66">
        <v>3</v>
      </c>
      <c r="B188" s="64" t="s">
        <v>154</v>
      </c>
      <c r="C188" s="8">
        <v>37.5</v>
      </c>
      <c r="D188" s="9">
        <v>2</v>
      </c>
      <c r="E188" s="9">
        <v>3</v>
      </c>
      <c r="F188" s="9">
        <v>2</v>
      </c>
      <c r="G188" s="8">
        <f t="shared" si="39"/>
        <v>5.3333333333333337E-2</v>
      </c>
      <c r="H188" s="8">
        <f t="shared" si="40"/>
        <v>0.08</v>
      </c>
      <c r="I188" s="8">
        <f t="shared" si="41"/>
        <v>5.3333333333333337E-2</v>
      </c>
      <c r="J188" s="70">
        <f t="shared" si="46"/>
        <v>0</v>
      </c>
      <c r="K188" s="9">
        <v>0</v>
      </c>
    </row>
    <row r="189" spans="1:11" x14ac:dyDescent="0.25">
      <c r="A189" s="66">
        <v>4</v>
      </c>
      <c r="B189" s="64" t="s">
        <v>216</v>
      </c>
      <c r="C189" s="8">
        <v>161.1</v>
      </c>
      <c r="D189" s="9">
        <v>10</v>
      </c>
      <c r="E189" s="9">
        <v>10</v>
      </c>
      <c r="F189" s="9">
        <v>10</v>
      </c>
      <c r="G189" s="8">
        <f t="shared" si="39"/>
        <v>6.2073246430788334E-2</v>
      </c>
      <c r="H189" s="8">
        <f t="shared" si="40"/>
        <v>6.2073246430788334E-2</v>
      </c>
      <c r="I189" s="8">
        <f t="shared" si="41"/>
        <v>6.2073246430788334E-2</v>
      </c>
      <c r="J189" s="70">
        <f t="shared" si="46"/>
        <v>10</v>
      </c>
      <c r="K189" s="9">
        <v>1</v>
      </c>
    </row>
    <row r="190" spans="1:11" x14ac:dyDescent="0.25">
      <c r="A190" s="66" t="s">
        <v>75</v>
      </c>
      <c r="B190" s="64" t="s">
        <v>153</v>
      </c>
      <c r="C190" s="8">
        <v>10</v>
      </c>
      <c r="D190" s="9">
        <v>1</v>
      </c>
      <c r="E190" s="9">
        <v>1</v>
      </c>
      <c r="F190" s="9">
        <v>1</v>
      </c>
      <c r="G190" s="8">
        <f t="shared" si="39"/>
        <v>0.1</v>
      </c>
      <c r="H190" s="8">
        <f t="shared" si="40"/>
        <v>0.1</v>
      </c>
      <c r="I190" s="8">
        <f t="shared" si="41"/>
        <v>0.1</v>
      </c>
      <c r="J190" s="70">
        <f t="shared" si="46"/>
        <v>0</v>
      </c>
      <c r="K190" s="9">
        <v>0</v>
      </c>
    </row>
    <row r="191" spans="1:11" x14ac:dyDescent="0.25">
      <c r="A191" s="66" t="s">
        <v>76</v>
      </c>
      <c r="B191" s="64" t="s">
        <v>152</v>
      </c>
      <c r="C191" s="8">
        <v>20.5</v>
      </c>
      <c r="D191" s="9">
        <v>1</v>
      </c>
      <c r="E191" s="9">
        <v>1</v>
      </c>
      <c r="F191" s="9">
        <v>1</v>
      </c>
      <c r="G191" s="8">
        <f t="shared" si="39"/>
        <v>4.878048780487805E-2</v>
      </c>
      <c r="H191" s="8">
        <f t="shared" si="40"/>
        <v>4.878048780487805E-2</v>
      </c>
      <c r="I191" s="8">
        <f t="shared" si="41"/>
        <v>4.878048780487805E-2</v>
      </c>
      <c r="J191" s="70">
        <f t="shared" si="46"/>
        <v>0</v>
      </c>
      <c r="K191" s="9">
        <v>0</v>
      </c>
    </row>
    <row r="192" spans="1:11" x14ac:dyDescent="0.25">
      <c r="A192" s="66" t="s">
        <v>77</v>
      </c>
      <c r="B192" s="64" t="s">
        <v>155</v>
      </c>
      <c r="C192" s="8">
        <v>180</v>
      </c>
      <c r="D192" s="9">
        <v>2</v>
      </c>
      <c r="E192" s="9">
        <v>12</v>
      </c>
      <c r="F192" s="9">
        <v>11</v>
      </c>
      <c r="G192" s="8">
        <f t="shared" si="39"/>
        <v>1.1111111111111112E-2</v>
      </c>
      <c r="H192" s="8">
        <f t="shared" si="40"/>
        <v>6.6666666666666666E-2</v>
      </c>
      <c r="I192" s="8">
        <f t="shared" si="41"/>
        <v>6.1111111111111109E-2</v>
      </c>
      <c r="J192" s="70">
        <f t="shared" si="46"/>
        <v>9.0909090909090917</v>
      </c>
      <c r="K192" s="9">
        <v>1</v>
      </c>
    </row>
    <row r="193" spans="1:11" x14ac:dyDescent="0.25">
      <c r="A193" s="66" t="s">
        <v>78</v>
      </c>
      <c r="B193" s="64" t="s">
        <v>156</v>
      </c>
      <c r="C193" s="8">
        <v>9</v>
      </c>
      <c r="D193" s="9">
        <v>1</v>
      </c>
      <c r="E193" s="9">
        <v>1</v>
      </c>
      <c r="F193" s="9">
        <v>1</v>
      </c>
      <c r="G193" s="8">
        <f t="shared" si="39"/>
        <v>0.1111111111111111</v>
      </c>
      <c r="H193" s="8">
        <f t="shared" si="40"/>
        <v>0.1111111111111111</v>
      </c>
      <c r="I193" s="8">
        <f t="shared" si="41"/>
        <v>0.1111111111111111</v>
      </c>
      <c r="J193" s="70">
        <f t="shared" ref="J193:J251" si="49">K193*100/F193</f>
        <v>0</v>
      </c>
      <c r="K193" s="9">
        <v>0</v>
      </c>
    </row>
    <row r="194" spans="1:11" x14ac:dyDescent="0.25">
      <c r="A194" s="66" t="s">
        <v>79</v>
      </c>
      <c r="B194" s="64" t="s">
        <v>157</v>
      </c>
      <c r="C194" s="8">
        <v>23.39</v>
      </c>
      <c r="D194" s="9">
        <v>1</v>
      </c>
      <c r="E194" s="9">
        <v>2</v>
      </c>
      <c r="F194" s="9">
        <v>2</v>
      </c>
      <c r="G194" s="8">
        <f t="shared" si="39"/>
        <v>4.2753313381787089E-2</v>
      </c>
      <c r="H194" s="8">
        <f t="shared" si="40"/>
        <v>8.5506626763574178E-2</v>
      </c>
      <c r="I194" s="8">
        <f t="shared" si="41"/>
        <v>8.5506626763574178E-2</v>
      </c>
      <c r="J194" s="70">
        <f t="shared" si="49"/>
        <v>0</v>
      </c>
      <c r="K194" s="9">
        <v>0</v>
      </c>
    </row>
    <row r="195" spans="1:11" x14ac:dyDescent="0.25">
      <c r="A195" s="66" t="s">
        <v>80</v>
      </c>
      <c r="B195" s="64" t="s">
        <v>158</v>
      </c>
      <c r="C195" s="8">
        <v>15</v>
      </c>
      <c r="D195" s="9">
        <v>1</v>
      </c>
      <c r="E195" s="9">
        <v>1</v>
      </c>
      <c r="F195" s="9">
        <v>1</v>
      </c>
      <c r="G195" s="8">
        <f t="shared" ref="G195:G254" si="50">D195/C195</f>
        <v>6.6666666666666666E-2</v>
      </c>
      <c r="H195" s="8">
        <f t="shared" ref="H195:H254" si="51">E195/C195</f>
        <v>6.6666666666666666E-2</v>
      </c>
      <c r="I195" s="8">
        <f t="shared" ref="I195:I254" si="52">F195/C195</f>
        <v>6.6666666666666666E-2</v>
      </c>
      <c r="J195" s="70">
        <f t="shared" si="49"/>
        <v>0</v>
      </c>
      <c r="K195" s="9">
        <v>0</v>
      </c>
    </row>
    <row r="196" spans="1:11" x14ac:dyDescent="0.25">
      <c r="A196" s="66" t="s">
        <v>81</v>
      </c>
      <c r="B196" s="64" t="s">
        <v>159</v>
      </c>
      <c r="C196" s="8">
        <v>21.8</v>
      </c>
      <c r="D196" s="9">
        <v>1</v>
      </c>
      <c r="E196" s="9">
        <v>2</v>
      </c>
      <c r="F196" s="9">
        <v>1</v>
      </c>
      <c r="G196" s="8">
        <f t="shared" si="50"/>
        <v>4.5871559633027519E-2</v>
      </c>
      <c r="H196" s="8">
        <f t="shared" si="51"/>
        <v>9.1743119266055037E-2</v>
      </c>
      <c r="I196" s="8">
        <f t="shared" si="52"/>
        <v>4.5871559633027519E-2</v>
      </c>
      <c r="J196" s="70">
        <f t="shared" si="49"/>
        <v>0</v>
      </c>
      <c r="K196" s="9">
        <v>0</v>
      </c>
    </row>
    <row r="197" spans="1:11" x14ac:dyDescent="0.25">
      <c r="A197" s="66" t="s">
        <v>82</v>
      </c>
      <c r="B197" s="64" t="s">
        <v>160</v>
      </c>
      <c r="C197" s="8">
        <v>31.6</v>
      </c>
      <c r="D197" s="9">
        <v>1</v>
      </c>
      <c r="E197" s="9">
        <v>3</v>
      </c>
      <c r="F197" s="9">
        <v>2</v>
      </c>
      <c r="G197" s="8">
        <f t="shared" si="50"/>
        <v>3.164556962025316E-2</v>
      </c>
      <c r="H197" s="8">
        <f t="shared" si="51"/>
        <v>9.4936708860759486E-2</v>
      </c>
      <c r="I197" s="8">
        <f t="shared" si="52"/>
        <v>6.3291139240506319E-2</v>
      </c>
      <c r="J197" s="70">
        <f t="shared" si="49"/>
        <v>0</v>
      </c>
      <c r="K197" s="9">
        <v>0</v>
      </c>
    </row>
    <row r="198" spans="1:11" x14ac:dyDescent="0.25">
      <c r="A198" s="66" t="s">
        <v>83</v>
      </c>
      <c r="B198" s="64" t="s">
        <v>328</v>
      </c>
      <c r="C198" s="8">
        <v>29.83</v>
      </c>
      <c r="D198" s="9">
        <v>2</v>
      </c>
      <c r="E198" s="9">
        <v>1</v>
      </c>
      <c r="F198" s="9">
        <v>1</v>
      </c>
      <c r="G198" s="8">
        <f t="shared" si="50"/>
        <v>6.7046597385182705E-2</v>
      </c>
      <c r="H198" s="8">
        <f t="shared" si="51"/>
        <v>3.3523298692591352E-2</v>
      </c>
      <c r="I198" s="8">
        <f t="shared" si="52"/>
        <v>3.3523298692591352E-2</v>
      </c>
      <c r="J198" s="70">
        <f>K197*100/F197</f>
        <v>0</v>
      </c>
      <c r="K198" s="9">
        <v>0</v>
      </c>
    </row>
    <row r="199" spans="1:11" x14ac:dyDescent="0.25">
      <c r="A199" s="66" t="s">
        <v>84</v>
      </c>
      <c r="B199" s="64" t="s">
        <v>358</v>
      </c>
      <c r="C199" s="8">
        <v>0</v>
      </c>
      <c r="D199" s="9">
        <v>0</v>
      </c>
      <c r="E199" s="9">
        <v>0</v>
      </c>
      <c r="F199" s="9">
        <v>0</v>
      </c>
      <c r="G199" s="8">
        <v>0</v>
      </c>
      <c r="H199" s="8">
        <v>0</v>
      </c>
      <c r="I199" s="8">
        <v>0</v>
      </c>
      <c r="J199" s="70">
        <f>K198*100/F198</f>
        <v>0</v>
      </c>
      <c r="K199" s="9">
        <v>0</v>
      </c>
    </row>
    <row r="200" spans="1:11" x14ac:dyDescent="0.25">
      <c r="A200" s="66" t="s">
        <v>85</v>
      </c>
      <c r="B200" s="64" t="s">
        <v>297</v>
      </c>
      <c r="C200" s="65">
        <v>0</v>
      </c>
      <c r="D200" s="10">
        <v>0</v>
      </c>
      <c r="E200" s="10">
        <v>0</v>
      </c>
      <c r="F200" s="10">
        <v>0</v>
      </c>
      <c r="G200" s="8">
        <v>0</v>
      </c>
      <c r="H200" s="8">
        <v>0</v>
      </c>
      <c r="I200" s="8">
        <v>0</v>
      </c>
      <c r="J200" s="70">
        <v>0</v>
      </c>
      <c r="K200" s="9">
        <v>0</v>
      </c>
    </row>
    <row r="201" spans="1:11" x14ac:dyDescent="0.25">
      <c r="A201" s="11" t="s">
        <v>86</v>
      </c>
      <c r="B201" s="12" t="s">
        <v>17</v>
      </c>
      <c r="C201" s="13">
        <f>SUM(C202:C206)</f>
        <v>37.5</v>
      </c>
      <c r="D201" s="14">
        <f>SUM(D202:D206)</f>
        <v>2</v>
      </c>
      <c r="E201" s="14">
        <f>SUM(E202:E206)</f>
        <v>1</v>
      </c>
      <c r="F201" s="14">
        <f>SUM(F202:F206)</f>
        <v>2</v>
      </c>
      <c r="G201" s="15">
        <f t="shared" si="50"/>
        <v>5.3333333333333337E-2</v>
      </c>
      <c r="H201" s="15">
        <f t="shared" si="51"/>
        <v>2.6666666666666668E-2</v>
      </c>
      <c r="I201" s="15">
        <f t="shared" si="52"/>
        <v>5.3333333333333337E-2</v>
      </c>
      <c r="J201" s="16">
        <f>K201*100/F201</f>
        <v>0</v>
      </c>
      <c r="K201" s="14">
        <f>SUM(K202:K206)</f>
        <v>0</v>
      </c>
    </row>
    <row r="202" spans="1:11" x14ac:dyDescent="0.25">
      <c r="A202" s="18" t="s">
        <v>359</v>
      </c>
      <c r="B202" s="19" t="s">
        <v>257</v>
      </c>
      <c r="C202" s="20">
        <v>5</v>
      </c>
      <c r="D202" s="21">
        <v>0</v>
      </c>
      <c r="E202" s="21">
        <v>0</v>
      </c>
      <c r="F202" s="21">
        <v>0</v>
      </c>
      <c r="G202" s="22">
        <f t="shared" si="50"/>
        <v>0</v>
      </c>
      <c r="H202" s="22">
        <f t="shared" si="51"/>
        <v>0</v>
      </c>
      <c r="I202" s="22">
        <f t="shared" si="52"/>
        <v>0</v>
      </c>
      <c r="J202" s="23">
        <v>0</v>
      </c>
      <c r="K202" s="21">
        <v>0</v>
      </c>
    </row>
    <row r="203" spans="1:11" x14ac:dyDescent="0.25">
      <c r="A203" s="18" t="s">
        <v>360</v>
      </c>
      <c r="B203" s="19" t="s">
        <v>232</v>
      </c>
      <c r="C203" s="20">
        <v>16.5</v>
      </c>
      <c r="D203" s="21">
        <v>1</v>
      </c>
      <c r="E203" s="21">
        <v>1</v>
      </c>
      <c r="F203" s="21">
        <v>1</v>
      </c>
      <c r="G203" s="22">
        <f t="shared" si="50"/>
        <v>6.0606060606060608E-2</v>
      </c>
      <c r="H203" s="22">
        <f t="shared" si="51"/>
        <v>6.0606060606060608E-2</v>
      </c>
      <c r="I203" s="22">
        <f t="shared" si="52"/>
        <v>6.0606060606060608E-2</v>
      </c>
      <c r="J203" s="23">
        <f t="shared" si="49"/>
        <v>0</v>
      </c>
      <c r="K203" s="21">
        <v>0</v>
      </c>
    </row>
    <row r="204" spans="1:11" x14ac:dyDescent="0.25">
      <c r="A204" s="18" t="s">
        <v>361</v>
      </c>
      <c r="B204" s="19" t="s">
        <v>258</v>
      </c>
      <c r="C204" s="20">
        <v>7</v>
      </c>
      <c r="D204" s="21">
        <v>0</v>
      </c>
      <c r="E204" s="21">
        <v>0</v>
      </c>
      <c r="F204" s="21">
        <v>0</v>
      </c>
      <c r="G204" s="22">
        <f t="shared" si="50"/>
        <v>0</v>
      </c>
      <c r="H204" s="22">
        <f t="shared" si="51"/>
        <v>0</v>
      </c>
      <c r="I204" s="22">
        <f t="shared" si="52"/>
        <v>0</v>
      </c>
      <c r="J204" s="23">
        <v>0</v>
      </c>
      <c r="K204" s="21">
        <v>0</v>
      </c>
    </row>
    <row r="205" spans="1:11" x14ac:dyDescent="0.25">
      <c r="A205" s="18" t="s">
        <v>362</v>
      </c>
      <c r="B205" s="19" t="s">
        <v>259</v>
      </c>
      <c r="C205" s="20">
        <v>9</v>
      </c>
      <c r="D205" s="21">
        <v>1</v>
      </c>
      <c r="E205" s="21">
        <v>0</v>
      </c>
      <c r="F205" s="21">
        <v>1</v>
      </c>
      <c r="G205" s="22">
        <f t="shared" si="50"/>
        <v>0.1111111111111111</v>
      </c>
      <c r="H205" s="22">
        <f t="shared" si="51"/>
        <v>0</v>
      </c>
      <c r="I205" s="22">
        <f t="shared" si="52"/>
        <v>0.1111111111111111</v>
      </c>
      <c r="J205" s="23">
        <f t="shared" si="49"/>
        <v>0</v>
      </c>
      <c r="K205" s="21">
        <v>0</v>
      </c>
    </row>
    <row r="206" spans="1:11" x14ac:dyDescent="0.25">
      <c r="A206" s="18" t="s">
        <v>363</v>
      </c>
      <c r="B206" s="19" t="s">
        <v>260</v>
      </c>
      <c r="C206" s="20">
        <v>0</v>
      </c>
      <c r="D206" s="21">
        <v>0</v>
      </c>
      <c r="E206" s="21">
        <v>0</v>
      </c>
      <c r="F206" s="21">
        <v>0</v>
      </c>
      <c r="G206" s="22">
        <v>0</v>
      </c>
      <c r="H206" s="22">
        <v>0</v>
      </c>
      <c r="I206" s="22">
        <v>0</v>
      </c>
      <c r="J206" s="23">
        <v>0</v>
      </c>
      <c r="K206" s="21">
        <v>0</v>
      </c>
    </row>
    <row r="207" spans="1:11" x14ac:dyDescent="0.25">
      <c r="A207" s="4" t="s">
        <v>25</v>
      </c>
      <c r="B207" s="25" t="s">
        <v>13</v>
      </c>
      <c r="C207" s="26">
        <f>SUM(C208:C215)</f>
        <v>2388.2399999999998</v>
      </c>
      <c r="D207" s="27">
        <f>SUM(D208:D215)</f>
        <v>27</v>
      </c>
      <c r="E207" s="27">
        <f>SUM(E208:E215)</f>
        <v>71</v>
      </c>
      <c r="F207" s="27">
        <f>SUM(F208:F215)</f>
        <v>24</v>
      </c>
      <c r="G207" s="6">
        <f t="shared" si="50"/>
        <v>1.1305396442568586E-2</v>
      </c>
      <c r="H207" s="6">
        <f t="shared" si="51"/>
        <v>2.9729005460087766E-2</v>
      </c>
      <c r="I207" s="6">
        <f t="shared" si="52"/>
        <v>1.0049241282283189E-2</v>
      </c>
      <c r="J207" s="84">
        <f t="shared" si="49"/>
        <v>4.166666666666667</v>
      </c>
      <c r="K207" s="7">
        <f>SUM(K208:K215)</f>
        <v>1</v>
      </c>
    </row>
    <row r="208" spans="1:11" ht="27.75" customHeight="1" x14ac:dyDescent="0.25">
      <c r="A208" s="10">
        <v>1</v>
      </c>
      <c r="B208" s="64" t="s">
        <v>315</v>
      </c>
      <c r="C208" s="65">
        <v>205.1</v>
      </c>
      <c r="D208" s="10">
        <v>7</v>
      </c>
      <c r="E208" s="10">
        <v>7</v>
      </c>
      <c r="F208" s="10">
        <v>2</v>
      </c>
      <c r="G208" s="8">
        <f t="shared" si="50"/>
        <v>3.4129692832764506E-2</v>
      </c>
      <c r="H208" s="8">
        <f t="shared" si="51"/>
        <v>3.4129692832764506E-2</v>
      </c>
      <c r="I208" s="8">
        <f t="shared" si="52"/>
        <v>9.751340809361287E-3</v>
      </c>
      <c r="J208" s="70">
        <f t="shared" si="49"/>
        <v>0</v>
      </c>
      <c r="K208" s="10">
        <v>0</v>
      </c>
    </row>
    <row r="209" spans="1:11" x14ac:dyDescent="0.25">
      <c r="A209" s="10">
        <v>2</v>
      </c>
      <c r="B209" s="64" t="s">
        <v>183</v>
      </c>
      <c r="C209" s="65">
        <v>174.4</v>
      </c>
      <c r="D209" s="10">
        <v>5</v>
      </c>
      <c r="E209" s="10">
        <v>5</v>
      </c>
      <c r="F209" s="10">
        <v>2</v>
      </c>
      <c r="G209" s="8">
        <f t="shared" si="50"/>
        <v>2.86697247706422E-2</v>
      </c>
      <c r="H209" s="8">
        <f t="shared" si="51"/>
        <v>2.86697247706422E-2</v>
      </c>
      <c r="I209" s="8">
        <f t="shared" si="52"/>
        <v>1.146788990825688E-2</v>
      </c>
      <c r="J209" s="70">
        <f t="shared" si="49"/>
        <v>0</v>
      </c>
      <c r="K209" s="10">
        <v>0</v>
      </c>
    </row>
    <row r="210" spans="1:11" x14ac:dyDescent="0.25">
      <c r="A210" s="10">
        <v>3</v>
      </c>
      <c r="B210" s="64" t="s">
        <v>184</v>
      </c>
      <c r="C210" s="65">
        <v>8.2100000000000009</v>
      </c>
      <c r="D210" s="10">
        <v>0</v>
      </c>
      <c r="E210" s="10">
        <v>0</v>
      </c>
      <c r="F210" s="10">
        <v>0</v>
      </c>
      <c r="G210" s="8">
        <f t="shared" si="50"/>
        <v>0</v>
      </c>
      <c r="H210" s="8">
        <f t="shared" si="51"/>
        <v>0</v>
      </c>
      <c r="I210" s="8">
        <f t="shared" si="52"/>
        <v>0</v>
      </c>
      <c r="J210" s="70">
        <v>0</v>
      </c>
      <c r="K210" s="10">
        <v>0</v>
      </c>
    </row>
    <row r="211" spans="1:11" x14ac:dyDescent="0.25">
      <c r="A211" s="10">
        <v>4</v>
      </c>
      <c r="B211" s="64" t="s">
        <v>185</v>
      </c>
      <c r="C211" s="65">
        <v>4.12</v>
      </c>
      <c r="D211" s="9">
        <v>0</v>
      </c>
      <c r="E211" s="9">
        <v>0</v>
      </c>
      <c r="F211" s="9">
        <v>0</v>
      </c>
      <c r="G211" s="8">
        <f t="shared" si="50"/>
        <v>0</v>
      </c>
      <c r="H211" s="8">
        <f t="shared" si="51"/>
        <v>0</v>
      </c>
      <c r="I211" s="8">
        <f t="shared" si="52"/>
        <v>0</v>
      </c>
      <c r="J211" s="70">
        <v>0</v>
      </c>
      <c r="K211" s="9">
        <v>0</v>
      </c>
    </row>
    <row r="212" spans="1:11" x14ac:dyDescent="0.25">
      <c r="A212" s="10">
        <v>5</v>
      </c>
      <c r="B212" s="64" t="s">
        <v>186</v>
      </c>
      <c r="C212" s="65">
        <v>489.2</v>
      </c>
      <c r="D212" s="9">
        <v>2</v>
      </c>
      <c r="E212" s="9">
        <v>14</v>
      </c>
      <c r="F212" s="9">
        <v>5</v>
      </c>
      <c r="G212" s="8">
        <f t="shared" si="50"/>
        <v>4.0883074407195418E-3</v>
      </c>
      <c r="H212" s="8">
        <f t="shared" si="51"/>
        <v>2.8618152085036794E-2</v>
      </c>
      <c r="I212" s="8">
        <f t="shared" si="52"/>
        <v>1.0220768601798855E-2</v>
      </c>
      <c r="J212" s="70">
        <f t="shared" si="49"/>
        <v>0</v>
      </c>
      <c r="K212" s="9">
        <v>0</v>
      </c>
    </row>
    <row r="213" spans="1:11" s="47" customFormat="1" x14ac:dyDescent="0.25">
      <c r="A213" s="10">
        <v>6</v>
      </c>
      <c r="B213" s="64" t="s">
        <v>187</v>
      </c>
      <c r="C213" s="65">
        <v>14.61</v>
      </c>
      <c r="D213" s="10">
        <v>0</v>
      </c>
      <c r="E213" s="10">
        <v>0</v>
      </c>
      <c r="F213" s="10">
        <v>0</v>
      </c>
      <c r="G213" s="8">
        <f t="shared" si="50"/>
        <v>0</v>
      </c>
      <c r="H213" s="8">
        <f t="shared" si="51"/>
        <v>0</v>
      </c>
      <c r="I213" s="8">
        <f t="shared" si="52"/>
        <v>0</v>
      </c>
      <c r="J213" s="70">
        <v>0</v>
      </c>
      <c r="K213" s="10">
        <v>0</v>
      </c>
    </row>
    <row r="214" spans="1:11" ht="15" customHeight="1" x14ac:dyDescent="0.25">
      <c r="A214" s="10">
        <v>7</v>
      </c>
      <c r="B214" s="64" t="s">
        <v>303</v>
      </c>
      <c r="C214" s="65">
        <v>1492.6</v>
      </c>
      <c r="D214" s="9">
        <v>13</v>
      </c>
      <c r="E214" s="9">
        <v>45</v>
      </c>
      <c r="F214" s="9">
        <v>15</v>
      </c>
      <c r="G214" s="8">
        <f t="shared" si="50"/>
        <v>8.7096341953637954E-3</v>
      </c>
      <c r="H214" s="8">
        <f t="shared" si="51"/>
        <v>3.0148733753182368E-2</v>
      </c>
      <c r="I214" s="8">
        <f t="shared" si="52"/>
        <v>1.0049577917727455E-2</v>
      </c>
      <c r="J214" s="70">
        <f t="shared" si="49"/>
        <v>6.666666666666667</v>
      </c>
      <c r="K214" s="9">
        <v>1</v>
      </c>
    </row>
    <row r="215" spans="1:11" x14ac:dyDescent="0.25">
      <c r="A215" s="11" t="s">
        <v>78</v>
      </c>
      <c r="B215" s="12" t="s">
        <v>17</v>
      </c>
      <c r="C215" s="13">
        <f>SUM(C216:C218)</f>
        <v>0</v>
      </c>
      <c r="D215" s="14">
        <f>SUM(D216:D218)</f>
        <v>0</v>
      </c>
      <c r="E215" s="14">
        <f>SUM(E216:E218)</f>
        <v>0</v>
      </c>
      <c r="F215" s="14">
        <f>SUM(F216:F218)</f>
        <v>0</v>
      </c>
      <c r="G215" s="15">
        <v>0</v>
      </c>
      <c r="H215" s="15">
        <v>0</v>
      </c>
      <c r="I215" s="15">
        <v>0</v>
      </c>
      <c r="J215" s="16">
        <v>0</v>
      </c>
      <c r="K215" s="14">
        <f>SUM(K216:K218)</f>
        <v>0</v>
      </c>
    </row>
    <row r="216" spans="1:11" x14ac:dyDescent="0.25">
      <c r="A216" s="18" t="s">
        <v>330</v>
      </c>
      <c r="B216" s="19" t="s">
        <v>255</v>
      </c>
      <c r="C216" s="20">
        <v>0</v>
      </c>
      <c r="D216" s="21">
        <v>0</v>
      </c>
      <c r="E216" s="21">
        <v>0</v>
      </c>
      <c r="F216" s="21">
        <v>0</v>
      </c>
      <c r="G216" s="22">
        <v>0</v>
      </c>
      <c r="H216" s="22">
        <v>0</v>
      </c>
      <c r="I216" s="22">
        <v>0</v>
      </c>
      <c r="J216" s="23">
        <v>0</v>
      </c>
      <c r="K216" s="21">
        <v>0</v>
      </c>
    </row>
    <row r="217" spans="1:11" x14ac:dyDescent="0.25">
      <c r="A217" s="18" t="s">
        <v>331</v>
      </c>
      <c r="B217" s="19" t="s">
        <v>256</v>
      </c>
      <c r="C217" s="20">
        <v>0</v>
      </c>
      <c r="D217" s="21">
        <v>0</v>
      </c>
      <c r="E217" s="21">
        <v>0</v>
      </c>
      <c r="F217" s="21">
        <v>0</v>
      </c>
      <c r="G217" s="22">
        <v>0</v>
      </c>
      <c r="H217" s="22">
        <v>0</v>
      </c>
      <c r="I217" s="22">
        <v>0</v>
      </c>
      <c r="J217" s="23">
        <v>0</v>
      </c>
      <c r="K217" s="21">
        <v>0</v>
      </c>
    </row>
    <row r="218" spans="1:11" x14ac:dyDescent="0.25">
      <c r="A218" s="18" t="s">
        <v>332</v>
      </c>
      <c r="B218" s="19" t="s">
        <v>329</v>
      </c>
      <c r="C218" s="20">
        <v>0</v>
      </c>
      <c r="D218" s="21">
        <v>0</v>
      </c>
      <c r="E218" s="21">
        <v>0</v>
      </c>
      <c r="F218" s="21">
        <v>0</v>
      </c>
      <c r="G218" s="22">
        <v>0</v>
      </c>
      <c r="H218" s="22">
        <v>0</v>
      </c>
      <c r="I218" s="22">
        <v>0</v>
      </c>
      <c r="J218" s="23">
        <v>0</v>
      </c>
      <c r="K218" s="21">
        <v>0</v>
      </c>
    </row>
    <row r="219" spans="1:11" x14ac:dyDescent="0.25">
      <c r="A219" s="4" t="s">
        <v>26</v>
      </c>
      <c r="B219" s="5" t="s">
        <v>14</v>
      </c>
      <c r="C219" s="6">
        <f>SUM(C220:C225)</f>
        <v>4803.7700000000004</v>
      </c>
      <c r="D219" s="7">
        <f>SUM(D220:D225)</f>
        <v>91</v>
      </c>
      <c r="E219" s="7">
        <f>SUM(E220:E225)</f>
        <v>99</v>
      </c>
      <c r="F219" s="7">
        <f>SUM(F220:F225)</f>
        <v>114</v>
      </c>
      <c r="G219" s="6">
        <f t="shared" si="50"/>
        <v>1.8943454828187028E-2</v>
      </c>
      <c r="H219" s="6">
        <f t="shared" si="51"/>
        <v>2.060881349440127E-2</v>
      </c>
      <c r="I219" s="6">
        <f t="shared" si="52"/>
        <v>2.3731360993552979E-2</v>
      </c>
      <c r="J219" s="84">
        <v>0</v>
      </c>
      <c r="K219" s="7">
        <f>SUM(K220:K225)</f>
        <v>3</v>
      </c>
    </row>
    <row r="220" spans="1:11" x14ac:dyDescent="0.25">
      <c r="A220" s="10">
        <v>1</v>
      </c>
      <c r="B220" s="64" t="s">
        <v>349</v>
      </c>
      <c r="C220" s="8">
        <v>417.4</v>
      </c>
      <c r="D220" s="9">
        <v>0</v>
      </c>
      <c r="E220" s="9">
        <v>13</v>
      </c>
      <c r="F220" s="9">
        <v>13</v>
      </c>
      <c r="G220" s="8">
        <f t="shared" si="50"/>
        <v>0</v>
      </c>
      <c r="H220" s="8">
        <f t="shared" si="51"/>
        <v>3.1145184475323433E-2</v>
      </c>
      <c r="I220" s="8">
        <f t="shared" si="52"/>
        <v>3.1145184475323433E-2</v>
      </c>
      <c r="J220" s="70">
        <f>K220*100/F220</f>
        <v>7.6923076923076925</v>
      </c>
      <c r="K220" s="9">
        <v>1</v>
      </c>
    </row>
    <row r="221" spans="1:11" x14ac:dyDescent="0.25">
      <c r="A221" s="10">
        <v>2</v>
      </c>
      <c r="B221" s="64" t="s">
        <v>298</v>
      </c>
      <c r="C221" s="65">
        <v>942.77</v>
      </c>
      <c r="D221" s="10">
        <v>29</v>
      </c>
      <c r="E221" s="10">
        <v>28</v>
      </c>
      <c r="F221" s="10">
        <v>30</v>
      </c>
      <c r="G221" s="8">
        <f t="shared" ref="G221" si="53">D221/C221</f>
        <v>3.0760418765976856E-2</v>
      </c>
      <c r="H221" s="8">
        <f t="shared" ref="H221" si="54">E221/C221</f>
        <v>2.9699714670598343E-2</v>
      </c>
      <c r="I221" s="8">
        <f t="shared" ref="I221" si="55">F221/C221</f>
        <v>3.1821122861355369E-2</v>
      </c>
      <c r="J221" s="70">
        <f>K221*100/F221</f>
        <v>3.3333333333333335</v>
      </c>
      <c r="K221" s="9">
        <v>1</v>
      </c>
    </row>
    <row r="222" spans="1:11" x14ac:dyDescent="0.25">
      <c r="A222" s="10">
        <v>3</v>
      </c>
      <c r="B222" s="64" t="s">
        <v>357</v>
      </c>
      <c r="C222" s="65">
        <v>360</v>
      </c>
      <c r="D222" s="10">
        <v>2</v>
      </c>
      <c r="E222" s="10">
        <v>2</v>
      </c>
      <c r="F222" s="10">
        <v>12</v>
      </c>
      <c r="G222" s="8">
        <f t="shared" ref="G222:G223" si="56">D222/C222</f>
        <v>5.5555555555555558E-3</v>
      </c>
      <c r="H222" s="8">
        <f t="shared" ref="H222:H223" si="57">E222/C222</f>
        <v>5.5555555555555558E-3</v>
      </c>
      <c r="I222" s="8">
        <f t="shared" ref="I222:I223" si="58">F222/C222</f>
        <v>3.3333333333333333E-2</v>
      </c>
      <c r="J222" s="70">
        <f t="shared" ref="J222:J223" si="59">K222*100/F222</f>
        <v>8.3333333333333339</v>
      </c>
      <c r="K222" s="9">
        <v>1</v>
      </c>
    </row>
    <row r="223" spans="1:11" x14ac:dyDescent="0.25">
      <c r="A223" s="10">
        <v>4</v>
      </c>
      <c r="B223" s="64" t="s">
        <v>333</v>
      </c>
      <c r="C223" s="65">
        <v>20</v>
      </c>
      <c r="D223" s="10">
        <v>0</v>
      </c>
      <c r="E223" s="10">
        <v>0</v>
      </c>
      <c r="F223" s="10">
        <v>1</v>
      </c>
      <c r="G223" s="8">
        <f t="shared" si="56"/>
        <v>0</v>
      </c>
      <c r="H223" s="8">
        <f t="shared" si="57"/>
        <v>0</v>
      </c>
      <c r="I223" s="8">
        <f t="shared" si="58"/>
        <v>0.05</v>
      </c>
      <c r="J223" s="70">
        <f t="shared" si="59"/>
        <v>0</v>
      </c>
      <c r="K223" s="9">
        <v>0</v>
      </c>
    </row>
    <row r="224" spans="1:11" x14ac:dyDescent="0.25">
      <c r="A224" s="10">
        <v>5</v>
      </c>
      <c r="B224" s="64" t="s">
        <v>182</v>
      </c>
      <c r="C224" s="8">
        <v>170.5</v>
      </c>
      <c r="D224" s="9">
        <v>9</v>
      </c>
      <c r="E224" s="9">
        <v>5</v>
      </c>
      <c r="F224" s="9">
        <v>5</v>
      </c>
      <c r="G224" s="8">
        <f t="shared" ref="G224" si="60">D224/C224</f>
        <v>5.2785923753665691E-2</v>
      </c>
      <c r="H224" s="8">
        <f t="shared" ref="H224" si="61">E224/C224</f>
        <v>2.932551319648094E-2</v>
      </c>
      <c r="I224" s="8">
        <f t="shared" ref="I224" si="62">F224/C224</f>
        <v>2.932551319648094E-2</v>
      </c>
      <c r="J224" s="70">
        <f>K224*100/F224</f>
        <v>0</v>
      </c>
      <c r="K224" s="9">
        <v>0</v>
      </c>
    </row>
    <row r="225" spans="1:11" x14ac:dyDescent="0.25">
      <c r="A225" s="11" t="s">
        <v>76</v>
      </c>
      <c r="B225" s="12" t="s">
        <v>17</v>
      </c>
      <c r="C225" s="13">
        <f>SUM(C228:C239)</f>
        <v>2893.1</v>
      </c>
      <c r="D225" s="14">
        <f>SUM(D228:D239)</f>
        <v>51</v>
      </c>
      <c r="E225" s="14">
        <f>SUM(E228:E239)</f>
        <v>51</v>
      </c>
      <c r="F225" s="14">
        <f>SUM(F228:F239)</f>
        <v>53</v>
      </c>
      <c r="G225" s="15">
        <f t="shared" si="50"/>
        <v>1.7628149735577754E-2</v>
      </c>
      <c r="H225" s="15">
        <f t="shared" si="51"/>
        <v>1.7628149735577754E-2</v>
      </c>
      <c r="I225" s="15">
        <f t="shared" si="52"/>
        <v>1.8319449725208256E-2</v>
      </c>
      <c r="J225" s="16">
        <v>0</v>
      </c>
      <c r="K225" s="14">
        <f>SUM(K228:K239)</f>
        <v>0</v>
      </c>
    </row>
    <row r="226" spans="1:11" x14ac:dyDescent="0.25">
      <c r="A226" s="18" t="s">
        <v>335</v>
      </c>
      <c r="B226" s="19" t="s">
        <v>233</v>
      </c>
      <c r="C226" s="20">
        <v>205</v>
      </c>
      <c r="D226" s="21">
        <v>4</v>
      </c>
      <c r="E226" s="21">
        <v>4</v>
      </c>
      <c r="F226" s="21">
        <v>4</v>
      </c>
      <c r="G226" s="22">
        <f t="shared" si="50"/>
        <v>1.9512195121951219E-2</v>
      </c>
      <c r="H226" s="22">
        <f t="shared" si="51"/>
        <v>1.9512195121951219E-2</v>
      </c>
      <c r="I226" s="22">
        <f t="shared" si="52"/>
        <v>1.9512195121951219E-2</v>
      </c>
      <c r="J226" s="23">
        <v>0</v>
      </c>
      <c r="K226" s="21">
        <v>0</v>
      </c>
    </row>
    <row r="227" spans="1:11" x14ac:dyDescent="0.25">
      <c r="A227" s="18" t="s">
        <v>336</v>
      </c>
      <c r="B227" s="19" t="s">
        <v>237</v>
      </c>
      <c r="C227" s="20">
        <v>15.3</v>
      </c>
      <c r="D227" s="21">
        <v>0</v>
      </c>
      <c r="E227" s="21">
        <v>0</v>
      </c>
      <c r="F227" s="21">
        <v>1</v>
      </c>
      <c r="G227" s="22">
        <f t="shared" si="50"/>
        <v>0</v>
      </c>
      <c r="H227" s="22">
        <f t="shared" si="51"/>
        <v>0</v>
      </c>
      <c r="I227" s="22">
        <f t="shared" si="52"/>
        <v>6.535947712418301E-2</v>
      </c>
      <c r="J227" s="23">
        <v>0</v>
      </c>
      <c r="K227" s="21">
        <v>0</v>
      </c>
    </row>
    <row r="228" spans="1:11" x14ac:dyDescent="0.25">
      <c r="A228" s="18" t="s">
        <v>337</v>
      </c>
      <c r="B228" s="19" t="s">
        <v>250</v>
      </c>
      <c r="C228" s="20">
        <v>150.1</v>
      </c>
      <c r="D228" s="21">
        <v>3</v>
      </c>
      <c r="E228" s="21">
        <v>3</v>
      </c>
      <c r="F228" s="21">
        <v>3</v>
      </c>
      <c r="G228" s="22">
        <f t="shared" si="50"/>
        <v>1.9986675549633577E-2</v>
      </c>
      <c r="H228" s="22">
        <f t="shared" si="51"/>
        <v>1.9986675549633577E-2</v>
      </c>
      <c r="I228" s="22">
        <f t="shared" si="52"/>
        <v>1.9986675549633577E-2</v>
      </c>
      <c r="J228" s="23">
        <v>0</v>
      </c>
      <c r="K228" s="21">
        <v>0</v>
      </c>
    </row>
    <row r="229" spans="1:11" x14ac:dyDescent="0.25">
      <c r="A229" s="18" t="s">
        <v>338</v>
      </c>
      <c r="B229" s="19" t="s">
        <v>214</v>
      </c>
      <c r="C229" s="20">
        <v>254</v>
      </c>
      <c r="D229" s="21">
        <v>5</v>
      </c>
      <c r="E229" s="21">
        <v>5</v>
      </c>
      <c r="F229" s="21">
        <v>5</v>
      </c>
      <c r="G229" s="22">
        <f t="shared" si="50"/>
        <v>1.968503937007874E-2</v>
      </c>
      <c r="H229" s="22">
        <f t="shared" si="51"/>
        <v>1.968503937007874E-2</v>
      </c>
      <c r="I229" s="22">
        <f t="shared" si="52"/>
        <v>1.968503937007874E-2</v>
      </c>
      <c r="J229" s="23">
        <v>0</v>
      </c>
      <c r="K229" s="21">
        <v>0</v>
      </c>
    </row>
    <row r="230" spans="1:11" x14ac:dyDescent="0.25">
      <c r="A230" s="18" t="s">
        <v>339</v>
      </c>
      <c r="B230" s="19" t="s">
        <v>251</v>
      </c>
      <c r="C230" s="20">
        <v>350</v>
      </c>
      <c r="D230" s="21">
        <v>7</v>
      </c>
      <c r="E230" s="21">
        <v>7</v>
      </c>
      <c r="F230" s="21">
        <v>7</v>
      </c>
      <c r="G230" s="22">
        <f t="shared" si="50"/>
        <v>0.02</v>
      </c>
      <c r="H230" s="22">
        <f t="shared" si="51"/>
        <v>0.02</v>
      </c>
      <c r="I230" s="22">
        <f t="shared" si="52"/>
        <v>0.02</v>
      </c>
      <c r="J230" s="23">
        <v>0</v>
      </c>
      <c r="K230" s="21">
        <v>0</v>
      </c>
    </row>
    <row r="231" spans="1:11" x14ac:dyDescent="0.25">
      <c r="A231" s="18" t="s">
        <v>340</v>
      </c>
      <c r="B231" s="19" t="s">
        <v>238</v>
      </c>
      <c r="C231" s="20">
        <v>110</v>
      </c>
      <c r="D231" s="21">
        <v>2</v>
      </c>
      <c r="E231" s="21">
        <v>2</v>
      </c>
      <c r="F231" s="21">
        <v>2</v>
      </c>
      <c r="G231" s="22">
        <f t="shared" si="50"/>
        <v>1.8181818181818181E-2</v>
      </c>
      <c r="H231" s="22">
        <f t="shared" si="51"/>
        <v>1.8181818181818181E-2</v>
      </c>
      <c r="I231" s="22">
        <f t="shared" si="52"/>
        <v>1.8181818181818181E-2</v>
      </c>
      <c r="J231" s="23">
        <v>0</v>
      </c>
      <c r="K231" s="21">
        <v>0</v>
      </c>
    </row>
    <row r="232" spans="1:11" x14ac:dyDescent="0.25">
      <c r="A232" s="18" t="s">
        <v>341</v>
      </c>
      <c r="B232" s="19" t="s">
        <v>181</v>
      </c>
      <c r="C232" s="20">
        <v>200</v>
      </c>
      <c r="D232" s="21">
        <v>4</v>
      </c>
      <c r="E232" s="21">
        <v>4</v>
      </c>
      <c r="F232" s="21">
        <v>4</v>
      </c>
      <c r="G232" s="22">
        <f t="shared" si="50"/>
        <v>0.02</v>
      </c>
      <c r="H232" s="22">
        <f t="shared" si="51"/>
        <v>0.02</v>
      </c>
      <c r="I232" s="22">
        <f t="shared" si="52"/>
        <v>0.02</v>
      </c>
      <c r="J232" s="23">
        <v>0</v>
      </c>
      <c r="K232" s="21">
        <v>0</v>
      </c>
    </row>
    <row r="233" spans="1:11" x14ac:dyDescent="0.25">
      <c r="A233" s="18" t="s">
        <v>342</v>
      </c>
      <c r="B233" s="19" t="s">
        <v>234</v>
      </c>
      <c r="C233" s="20">
        <v>400</v>
      </c>
      <c r="D233" s="21">
        <v>8</v>
      </c>
      <c r="E233" s="21">
        <v>8</v>
      </c>
      <c r="F233" s="21">
        <v>8</v>
      </c>
      <c r="G233" s="22">
        <f t="shared" si="50"/>
        <v>0.02</v>
      </c>
      <c r="H233" s="22">
        <f t="shared" si="51"/>
        <v>0.02</v>
      </c>
      <c r="I233" s="22">
        <f t="shared" si="52"/>
        <v>0.02</v>
      </c>
      <c r="J233" s="23">
        <v>0</v>
      </c>
      <c r="K233" s="21">
        <v>0</v>
      </c>
    </row>
    <row r="234" spans="1:11" x14ac:dyDescent="0.25">
      <c r="A234" s="18" t="s">
        <v>343</v>
      </c>
      <c r="B234" s="19" t="s">
        <v>235</v>
      </c>
      <c r="C234" s="20">
        <v>200</v>
      </c>
      <c r="D234" s="21">
        <v>4</v>
      </c>
      <c r="E234" s="21">
        <v>4</v>
      </c>
      <c r="F234" s="21">
        <v>4</v>
      </c>
      <c r="G234" s="22">
        <f t="shared" si="50"/>
        <v>0.02</v>
      </c>
      <c r="H234" s="22">
        <f t="shared" si="51"/>
        <v>0.02</v>
      </c>
      <c r="I234" s="22">
        <f t="shared" si="52"/>
        <v>0.02</v>
      </c>
      <c r="J234" s="23">
        <v>0</v>
      </c>
      <c r="K234" s="21">
        <v>0</v>
      </c>
    </row>
    <row r="235" spans="1:11" x14ac:dyDescent="0.25">
      <c r="A235" s="18" t="s">
        <v>344</v>
      </c>
      <c r="B235" s="19" t="s">
        <v>252</v>
      </c>
      <c r="C235" s="20">
        <v>150</v>
      </c>
      <c r="D235" s="21">
        <v>3</v>
      </c>
      <c r="E235" s="21">
        <v>3</v>
      </c>
      <c r="F235" s="21">
        <v>3</v>
      </c>
      <c r="G235" s="22">
        <f t="shared" si="50"/>
        <v>0.02</v>
      </c>
      <c r="H235" s="22">
        <f t="shared" si="51"/>
        <v>0.02</v>
      </c>
      <c r="I235" s="22">
        <f t="shared" si="52"/>
        <v>0.02</v>
      </c>
      <c r="J235" s="23">
        <v>0</v>
      </c>
      <c r="K235" s="21">
        <v>0</v>
      </c>
    </row>
    <row r="236" spans="1:11" x14ac:dyDescent="0.25">
      <c r="A236" s="18" t="s">
        <v>345</v>
      </c>
      <c r="B236" s="19" t="s">
        <v>253</v>
      </c>
      <c r="C236" s="22">
        <v>160</v>
      </c>
      <c r="D236" s="21">
        <v>3</v>
      </c>
      <c r="E236" s="21">
        <v>3</v>
      </c>
      <c r="F236" s="21">
        <v>3</v>
      </c>
      <c r="G236" s="22">
        <f t="shared" si="50"/>
        <v>1.8749999999999999E-2</v>
      </c>
      <c r="H236" s="22">
        <f t="shared" si="51"/>
        <v>1.8749999999999999E-2</v>
      </c>
      <c r="I236" s="22">
        <f t="shared" si="52"/>
        <v>1.8749999999999999E-2</v>
      </c>
      <c r="J236" s="23">
        <v>0</v>
      </c>
      <c r="K236" s="21">
        <v>0</v>
      </c>
    </row>
    <row r="237" spans="1:11" x14ac:dyDescent="0.25">
      <c r="A237" s="18" t="s">
        <v>346</v>
      </c>
      <c r="B237" s="19" t="s">
        <v>334</v>
      </c>
      <c r="C237" s="20">
        <v>319</v>
      </c>
      <c r="D237" s="21">
        <v>0</v>
      </c>
      <c r="E237" s="21">
        <v>0</v>
      </c>
      <c r="F237" s="21">
        <v>2</v>
      </c>
      <c r="G237" s="22">
        <f t="shared" si="50"/>
        <v>0</v>
      </c>
      <c r="H237" s="22">
        <f t="shared" si="51"/>
        <v>0</v>
      </c>
      <c r="I237" s="22">
        <f t="shared" si="52"/>
        <v>6.269592476489028E-3</v>
      </c>
      <c r="J237" s="23">
        <v>0</v>
      </c>
      <c r="K237" s="21">
        <v>0</v>
      </c>
    </row>
    <row r="238" spans="1:11" x14ac:dyDescent="0.25">
      <c r="A238" s="18" t="s">
        <v>347</v>
      </c>
      <c r="B238" s="19" t="s">
        <v>236</v>
      </c>
      <c r="C238" s="22">
        <v>250</v>
      </c>
      <c r="D238" s="21">
        <v>5</v>
      </c>
      <c r="E238" s="21">
        <v>5</v>
      </c>
      <c r="F238" s="21">
        <v>5</v>
      </c>
      <c r="G238" s="22">
        <f t="shared" si="50"/>
        <v>0.02</v>
      </c>
      <c r="H238" s="22">
        <f t="shared" si="51"/>
        <v>0.02</v>
      </c>
      <c r="I238" s="22">
        <f t="shared" si="52"/>
        <v>0.02</v>
      </c>
      <c r="J238" s="23">
        <v>0</v>
      </c>
      <c r="K238" s="21">
        <v>0</v>
      </c>
    </row>
    <row r="239" spans="1:11" x14ac:dyDescent="0.25">
      <c r="A239" s="18" t="s">
        <v>348</v>
      </c>
      <c r="B239" s="19" t="s">
        <v>254</v>
      </c>
      <c r="C239" s="20">
        <v>350</v>
      </c>
      <c r="D239" s="21">
        <v>7</v>
      </c>
      <c r="E239" s="21">
        <v>7</v>
      </c>
      <c r="F239" s="21">
        <v>7</v>
      </c>
      <c r="G239" s="22">
        <f t="shared" si="50"/>
        <v>0.02</v>
      </c>
      <c r="H239" s="22">
        <f t="shared" si="51"/>
        <v>0.02</v>
      </c>
      <c r="I239" s="22">
        <f t="shared" si="52"/>
        <v>0.02</v>
      </c>
      <c r="J239" s="23">
        <v>0</v>
      </c>
      <c r="K239" s="21">
        <v>0</v>
      </c>
    </row>
    <row r="240" spans="1:11" x14ac:dyDescent="0.25">
      <c r="A240" s="4" t="s">
        <v>27</v>
      </c>
      <c r="B240" s="5" t="s">
        <v>15</v>
      </c>
      <c r="C240" s="26">
        <f>SUM(C241:C281)</f>
        <v>3325.8190000000004</v>
      </c>
      <c r="D240" s="27">
        <f>SUM(D241:D281)</f>
        <v>94</v>
      </c>
      <c r="E240" s="27">
        <f>SUM(E241:E281)</f>
        <v>147</v>
      </c>
      <c r="F240" s="27">
        <f>SUM(F241:F281)</f>
        <v>117</v>
      </c>
      <c r="G240" s="6">
        <f t="shared" si="50"/>
        <v>2.8263714892482118E-2</v>
      </c>
      <c r="H240" s="6">
        <f t="shared" si="51"/>
        <v>4.419963924675395E-2</v>
      </c>
      <c r="I240" s="6">
        <f t="shared" si="52"/>
        <v>3.5179304706600086E-2</v>
      </c>
      <c r="J240" s="84">
        <f t="shared" si="49"/>
        <v>1.7094017094017093</v>
      </c>
      <c r="K240" s="7">
        <f>SUM(K241:K281)</f>
        <v>2</v>
      </c>
    </row>
    <row r="241" spans="1:11" x14ac:dyDescent="0.25">
      <c r="A241" s="66" t="s">
        <v>72</v>
      </c>
      <c r="B241" s="64" t="s">
        <v>276</v>
      </c>
      <c r="C241" s="8">
        <v>36.299999999999997</v>
      </c>
      <c r="D241" s="9">
        <v>1</v>
      </c>
      <c r="E241" s="9">
        <v>1</v>
      </c>
      <c r="F241" s="9">
        <v>1</v>
      </c>
      <c r="G241" s="8">
        <f t="shared" si="50"/>
        <v>2.7548209366391185E-2</v>
      </c>
      <c r="H241" s="8">
        <f t="shared" si="51"/>
        <v>2.7548209366391185E-2</v>
      </c>
      <c r="I241" s="8">
        <f t="shared" si="52"/>
        <v>2.7548209366391185E-2</v>
      </c>
      <c r="J241" s="70">
        <f t="shared" si="49"/>
        <v>0</v>
      </c>
      <c r="K241" s="9">
        <v>0</v>
      </c>
    </row>
    <row r="242" spans="1:11" x14ac:dyDescent="0.25">
      <c r="A242" s="66" t="s">
        <v>71</v>
      </c>
      <c r="B242" s="64" t="s">
        <v>277</v>
      </c>
      <c r="C242" s="8">
        <v>127.15900000000001</v>
      </c>
      <c r="D242" s="9">
        <v>4</v>
      </c>
      <c r="E242" s="9">
        <v>4</v>
      </c>
      <c r="F242" s="9">
        <v>4</v>
      </c>
      <c r="G242" s="8">
        <f t="shared" si="50"/>
        <v>3.1456680219253061E-2</v>
      </c>
      <c r="H242" s="8">
        <f t="shared" si="51"/>
        <v>3.1456680219253061E-2</v>
      </c>
      <c r="I242" s="8">
        <f t="shared" si="52"/>
        <v>3.1456680219253061E-2</v>
      </c>
      <c r="J242" s="70">
        <f t="shared" si="49"/>
        <v>0</v>
      </c>
      <c r="K242" s="9">
        <v>0</v>
      </c>
    </row>
    <row r="243" spans="1:11" x14ac:dyDescent="0.25">
      <c r="A243" s="66" t="s">
        <v>73</v>
      </c>
      <c r="B243" s="64" t="s">
        <v>171</v>
      </c>
      <c r="C243" s="8">
        <v>36.200000000000003</v>
      </c>
      <c r="D243" s="9">
        <v>1</v>
      </c>
      <c r="E243" s="9">
        <v>1</v>
      </c>
      <c r="F243" s="9">
        <v>1</v>
      </c>
      <c r="G243" s="8">
        <f t="shared" si="50"/>
        <v>2.7624309392265192E-2</v>
      </c>
      <c r="H243" s="8">
        <f t="shared" si="51"/>
        <v>2.7624309392265192E-2</v>
      </c>
      <c r="I243" s="8">
        <f t="shared" si="52"/>
        <v>2.7624309392265192E-2</v>
      </c>
      <c r="J243" s="70">
        <f t="shared" si="49"/>
        <v>0</v>
      </c>
      <c r="K243" s="9">
        <v>0</v>
      </c>
    </row>
    <row r="244" spans="1:11" x14ac:dyDescent="0.25">
      <c r="A244" s="66" t="s">
        <v>74</v>
      </c>
      <c r="B244" s="64" t="s">
        <v>162</v>
      </c>
      <c r="C244" s="8">
        <v>386.3</v>
      </c>
      <c r="D244" s="9">
        <v>12</v>
      </c>
      <c r="E244" s="9">
        <v>23</v>
      </c>
      <c r="F244" s="9">
        <v>15</v>
      </c>
      <c r="G244" s="8">
        <f t="shared" si="50"/>
        <v>3.1063939943049443E-2</v>
      </c>
      <c r="H244" s="8">
        <f t="shared" si="51"/>
        <v>5.9539218224178098E-2</v>
      </c>
      <c r="I244" s="8">
        <f t="shared" si="52"/>
        <v>3.88299249288118E-2</v>
      </c>
      <c r="J244" s="70">
        <f t="shared" si="49"/>
        <v>6.666666666666667</v>
      </c>
      <c r="K244" s="9">
        <v>1</v>
      </c>
    </row>
    <row r="245" spans="1:11" x14ac:dyDescent="0.25">
      <c r="A245" s="66" t="s">
        <v>75</v>
      </c>
      <c r="B245" s="64" t="s">
        <v>167</v>
      </c>
      <c r="C245" s="8">
        <v>15.87</v>
      </c>
      <c r="D245" s="9">
        <v>0</v>
      </c>
      <c r="E245" s="9">
        <v>2</v>
      </c>
      <c r="F245" s="9">
        <v>1</v>
      </c>
      <c r="G245" s="8">
        <f t="shared" si="50"/>
        <v>0</v>
      </c>
      <c r="H245" s="8">
        <f t="shared" si="51"/>
        <v>0.12602394454946442</v>
      </c>
      <c r="I245" s="8">
        <f t="shared" si="52"/>
        <v>6.3011972274732209E-2</v>
      </c>
      <c r="J245" s="70">
        <v>0</v>
      </c>
      <c r="K245" s="9">
        <v>0</v>
      </c>
    </row>
    <row r="246" spans="1:11" x14ac:dyDescent="0.25">
      <c r="A246" s="66" t="s">
        <v>76</v>
      </c>
      <c r="B246" s="64" t="s">
        <v>163</v>
      </c>
      <c r="C246" s="8">
        <v>50.2</v>
      </c>
      <c r="D246" s="9">
        <v>1</v>
      </c>
      <c r="E246" s="9">
        <v>1</v>
      </c>
      <c r="F246" s="9">
        <v>1</v>
      </c>
      <c r="G246" s="8">
        <f t="shared" si="50"/>
        <v>1.9920318725099601E-2</v>
      </c>
      <c r="H246" s="8">
        <f t="shared" si="51"/>
        <v>1.9920318725099601E-2</v>
      </c>
      <c r="I246" s="8">
        <f t="shared" si="52"/>
        <v>1.9920318725099601E-2</v>
      </c>
      <c r="J246" s="70">
        <f t="shared" si="49"/>
        <v>0</v>
      </c>
      <c r="K246" s="9">
        <v>0</v>
      </c>
    </row>
    <row r="247" spans="1:11" x14ac:dyDescent="0.25">
      <c r="A247" s="66" t="s">
        <v>77</v>
      </c>
      <c r="B247" s="64" t="s">
        <v>164</v>
      </c>
      <c r="C247" s="8">
        <v>50.2</v>
      </c>
      <c r="D247" s="9">
        <v>1</v>
      </c>
      <c r="E247" s="9">
        <v>1</v>
      </c>
      <c r="F247" s="9">
        <v>1</v>
      </c>
      <c r="G247" s="8">
        <f t="shared" si="50"/>
        <v>1.9920318725099601E-2</v>
      </c>
      <c r="H247" s="8">
        <f t="shared" si="51"/>
        <v>1.9920318725099601E-2</v>
      </c>
      <c r="I247" s="8">
        <f t="shared" si="52"/>
        <v>1.9920318725099601E-2</v>
      </c>
      <c r="J247" s="70">
        <f t="shared" si="49"/>
        <v>0</v>
      </c>
      <c r="K247" s="9">
        <v>0</v>
      </c>
    </row>
    <row r="248" spans="1:11" x14ac:dyDescent="0.25">
      <c r="A248" s="66" t="s">
        <v>78</v>
      </c>
      <c r="B248" s="64" t="s">
        <v>170</v>
      </c>
      <c r="C248" s="8">
        <v>22.1</v>
      </c>
      <c r="D248" s="9">
        <v>1</v>
      </c>
      <c r="E248" s="9">
        <v>1</v>
      </c>
      <c r="F248" s="9">
        <v>1</v>
      </c>
      <c r="G248" s="8">
        <f t="shared" si="50"/>
        <v>4.5248868778280542E-2</v>
      </c>
      <c r="H248" s="8">
        <f t="shared" si="51"/>
        <v>4.5248868778280542E-2</v>
      </c>
      <c r="I248" s="8">
        <f t="shared" si="52"/>
        <v>4.5248868778280542E-2</v>
      </c>
      <c r="J248" s="70">
        <f t="shared" si="49"/>
        <v>0</v>
      </c>
      <c r="K248" s="9">
        <v>0</v>
      </c>
    </row>
    <row r="249" spans="1:11" x14ac:dyDescent="0.25">
      <c r="A249" s="66" t="s">
        <v>79</v>
      </c>
      <c r="B249" s="64" t="s">
        <v>168</v>
      </c>
      <c r="C249" s="8">
        <v>31.29</v>
      </c>
      <c r="D249" s="9">
        <v>1</v>
      </c>
      <c r="E249" s="9">
        <v>1</v>
      </c>
      <c r="F249" s="9">
        <v>1</v>
      </c>
      <c r="G249" s="8">
        <f t="shared" si="50"/>
        <v>3.1959092361776929E-2</v>
      </c>
      <c r="H249" s="8">
        <f t="shared" si="51"/>
        <v>3.1959092361776929E-2</v>
      </c>
      <c r="I249" s="8">
        <f t="shared" si="52"/>
        <v>3.1959092361776929E-2</v>
      </c>
      <c r="J249" s="70">
        <f t="shared" si="49"/>
        <v>0</v>
      </c>
      <c r="K249" s="9">
        <v>0</v>
      </c>
    </row>
    <row r="250" spans="1:11" x14ac:dyDescent="0.25">
      <c r="A250" s="66" t="s">
        <v>80</v>
      </c>
      <c r="B250" s="64" t="s">
        <v>169</v>
      </c>
      <c r="C250" s="8">
        <v>15.55</v>
      </c>
      <c r="D250" s="9">
        <v>0</v>
      </c>
      <c r="E250" s="9">
        <v>0</v>
      </c>
      <c r="F250" s="9">
        <v>0</v>
      </c>
      <c r="G250" s="8">
        <f t="shared" si="50"/>
        <v>0</v>
      </c>
      <c r="H250" s="8">
        <f t="shared" si="51"/>
        <v>0</v>
      </c>
      <c r="I250" s="8">
        <f t="shared" si="52"/>
        <v>0</v>
      </c>
      <c r="J250" s="70">
        <v>0</v>
      </c>
      <c r="K250" s="9">
        <v>0</v>
      </c>
    </row>
    <row r="251" spans="1:11" ht="28.5" customHeight="1" x14ac:dyDescent="0.25">
      <c r="A251" s="66" t="s">
        <v>81</v>
      </c>
      <c r="B251" s="64" t="s">
        <v>278</v>
      </c>
      <c r="C251" s="8">
        <v>36</v>
      </c>
      <c r="D251" s="9">
        <v>1</v>
      </c>
      <c r="E251" s="9">
        <v>1</v>
      </c>
      <c r="F251" s="9">
        <v>1</v>
      </c>
      <c r="G251" s="8">
        <f t="shared" si="50"/>
        <v>2.7777777777777776E-2</v>
      </c>
      <c r="H251" s="8">
        <f t="shared" si="51"/>
        <v>2.7777777777777776E-2</v>
      </c>
      <c r="I251" s="8">
        <f t="shared" si="52"/>
        <v>2.7777777777777776E-2</v>
      </c>
      <c r="J251" s="70">
        <f t="shared" si="49"/>
        <v>0</v>
      </c>
      <c r="K251" s="9">
        <v>0</v>
      </c>
    </row>
    <row r="252" spans="1:11" x14ac:dyDescent="0.25">
      <c r="A252" s="66" t="s">
        <v>82</v>
      </c>
      <c r="B252" s="64" t="s">
        <v>174</v>
      </c>
      <c r="C252" s="8">
        <v>20</v>
      </c>
      <c r="D252" s="9">
        <v>0</v>
      </c>
      <c r="E252" s="9">
        <v>0</v>
      </c>
      <c r="F252" s="9">
        <v>0</v>
      </c>
      <c r="G252" s="8">
        <f t="shared" si="50"/>
        <v>0</v>
      </c>
      <c r="H252" s="8">
        <f t="shared" si="51"/>
        <v>0</v>
      </c>
      <c r="I252" s="8">
        <f t="shared" si="52"/>
        <v>0</v>
      </c>
      <c r="J252" s="70">
        <v>0</v>
      </c>
      <c r="K252" s="9">
        <v>0</v>
      </c>
    </row>
    <row r="253" spans="1:11" x14ac:dyDescent="0.25">
      <c r="A253" s="66" t="s">
        <v>83</v>
      </c>
      <c r="B253" s="64" t="s">
        <v>279</v>
      </c>
      <c r="C253" s="8">
        <v>155.1</v>
      </c>
      <c r="D253" s="9">
        <v>5</v>
      </c>
      <c r="E253" s="9">
        <v>10</v>
      </c>
      <c r="F253" s="9">
        <v>6</v>
      </c>
      <c r="G253" s="8">
        <f t="shared" si="50"/>
        <v>3.2237266279819474E-2</v>
      </c>
      <c r="H253" s="8">
        <f t="shared" si="51"/>
        <v>6.4474532559638947E-2</v>
      </c>
      <c r="I253" s="8">
        <f t="shared" si="52"/>
        <v>3.8684719535783368E-2</v>
      </c>
      <c r="J253" s="70">
        <f t="shared" ref="J253:J292" si="63">K253*100/F253</f>
        <v>0</v>
      </c>
      <c r="K253" s="9">
        <v>0</v>
      </c>
    </row>
    <row r="254" spans="1:11" ht="25.5" x14ac:dyDescent="0.25">
      <c r="A254" s="66" t="s">
        <v>84</v>
      </c>
      <c r="B254" s="64" t="s">
        <v>280</v>
      </c>
      <c r="C254" s="8">
        <v>81.7</v>
      </c>
      <c r="D254" s="9">
        <v>4</v>
      </c>
      <c r="E254" s="9">
        <v>4</v>
      </c>
      <c r="F254" s="9">
        <v>3</v>
      </c>
      <c r="G254" s="8">
        <f t="shared" si="50"/>
        <v>4.8959608323133411E-2</v>
      </c>
      <c r="H254" s="8">
        <f t="shared" si="51"/>
        <v>4.8959608323133411E-2</v>
      </c>
      <c r="I254" s="8">
        <f t="shared" si="52"/>
        <v>3.6719706242350061E-2</v>
      </c>
      <c r="J254" s="70">
        <f t="shared" si="63"/>
        <v>0</v>
      </c>
      <c r="K254" s="9">
        <v>0</v>
      </c>
    </row>
    <row r="255" spans="1:11" ht="25.5" x14ac:dyDescent="0.25">
      <c r="A255" s="66" t="s">
        <v>85</v>
      </c>
      <c r="B255" s="64" t="s">
        <v>281</v>
      </c>
      <c r="C255" s="8">
        <v>367.3</v>
      </c>
      <c r="D255" s="9">
        <v>11</v>
      </c>
      <c r="E255" s="9">
        <v>13</v>
      </c>
      <c r="F255" s="9">
        <v>13</v>
      </c>
      <c r="G255" s="8">
        <f t="shared" ref="G255:G292" si="64">D255/C255</f>
        <v>2.9948271167982574E-2</v>
      </c>
      <c r="H255" s="8">
        <f t="shared" ref="H255:H292" si="65">E255/C255</f>
        <v>3.5393411380343041E-2</v>
      </c>
      <c r="I255" s="8">
        <f t="shared" ref="I255:I292" si="66">F255/C255</f>
        <v>3.5393411380343041E-2</v>
      </c>
      <c r="J255" s="70">
        <f t="shared" si="63"/>
        <v>7.6923076923076925</v>
      </c>
      <c r="K255" s="9">
        <v>1</v>
      </c>
    </row>
    <row r="256" spans="1:11" ht="25.5" x14ac:dyDescent="0.25">
      <c r="A256" s="66" t="s">
        <v>86</v>
      </c>
      <c r="B256" s="64" t="s">
        <v>161</v>
      </c>
      <c r="C256" s="8">
        <v>38.4</v>
      </c>
      <c r="D256" s="9">
        <v>3</v>
      </c>
      <c r="E256" s="9">
        <v>3</v>
      </c>
      <c r="F256" s="9">
        <v>2</v>
      </c>
      <c r="G256" s="8">
        <f t="shared" si="64"/>
        <v>7.8125E-2</v>
      </c>
      <c r="H256" s="8">
        <f t="shared" si="65"/>
        <v>7.8125E-2</v>
      </c>
      <c r="I256" s="8">
        <f t="shared" si="66"/>
        <v>5.2083333333333336E-2</v>
      </c>
      <c r="J256" s="70">
        <f t="shared" si="63"/>
        <v>0</v>
      </c>
      <c r="K256" s="9">
        <v>0</v>
      </c>
    </row>
    <row r="257" spans="1:11" ht="25.5" x14ac:dyDescent="0.25">
      <c r="A257" s="66" t="s">
        <v>87</v>
      </c>
      <c r="B257" s="64" t="s">
        <v>282</v>
      </c>
      <c r="C257" s="8">
        <v>188.1</v>
      </c>
      <c r="D257" s="9">
        <v>6</v>
      </c>
      <c r="E257" s="9">
        <v>11</v>
      </c>
      <c r="F257" s="9">
        <v>8</v>
      </c>
      <c r="G257" s="8">
        <f t="shared" si="64"/>
        <v>3.1897926634768738E-2</v>
      </c>
      <c r="H257" s="8">
        <f t="shared" si="65"/>
        <v>5.8479532163742694E-2</v>
      </c>
      <c r="I257" s="8">
        <f t="shared" si="66"/>
        <v>4.2530568846358321E-2</v>
      </c>
      <c r="J257" s="70">
        <f t="shared" si="63"/>
        <v>0</v>
      </c>
      <c r="K257" s="9">
        <v>0</v>
      </c>
    </row>
    <row r="258" spans="1:11" x14ac:dyDescent="0.25">
      <c r="A258" s="66" t="s">
        <v>88</v>
      </c>
      <c r="B258" s="64" t="s">
        <v>304</v>
      </c>
      <c r="C258" s="65">
        <v>85.9</v>
      </c>
      <c r="D258" s="9">
        <v>1</v>
      </c>
      <c r="E258" s="9">
        <v>1</v>
      </c>
      <c r="F258" s="9">
        <v>2</v>
      </c>
      <c r="G258" s="8">
        <f t="shared" si="64"/>
        <v>1.1641443538998835E-2</v>
      </c>
      <c r="H258" s="8">
        <f t="shared" si="65"/>
        <v>1.1641443538998835E-2</v>
      </c>
      <c r="I258" s="8">
        <f t="shared" si="66"/>
        <v>2.3282887077997669E-2</v>
      </c>
      <c r="J258" s="70">
        <f t="shared" si="63"/>
        <v>0</v>
      </c>
      <c r="K258" s="9">
        <v>0</v>
      </c>
    </row>
    <row r="259" spans="1:11" ht="25.5" x14ac:dyDescent="0.25">
      <c r="A259" s="66" t="s">
        <v>89</v>
      </c>
      <c r="B259" s="64" t="s">
        <v>305</v>
      </c>
      <c r="C259" s="8">
        <v>127.4</v>
      </c>
      <c r="D259" s="9">
        <v>2</v>
      </c>
      <c r="E259" s="9">
        <v>4</v>
      </c>
      <c r="F259" s="9">
        <v>4</v>
      </c>
      <c r="G259" s="8">
        <f t="shared" si="64"/>
        <v>1.5698587127158554E-2</v>
      </c>
      <c r="H259" s="8">
        <f t="shared" si="65"/>
        <v>3.1397174254317109E-2</v>
      </c>
      <c r="I259" s="8">
        <f t="shared" si="66"/>
        <v>3.1397174254317109E-2</v>
      </c>
      <c r="J259" s="70">
        <f t="shared" si="63"/>
        <v>0</v>
      </c>
      <c r="K259" s="9">
        <v>0</v>
      </c>
    </row>
    <row r="260" spans="1:11" x14ac:dyDescent="0.25">
      <c r="A260" s="66" t="s">
        <v>90</v>
      </c>
      <c r="B260" s="64" t="s">
        <v>306</v>
      </c>
      <c r="C260" s="8">
        <v>122.7</v>
      </c>
      <c r="D260" s="9">
        <v>1</v>
      </c>
      <c r="E260" s="9">
        <v>1</v>
      </c>
      <c r="F260" s="9">
        <v>4</v>
      </c>
      <c r="G260" s="8">
        <f t="shared" si="64"/>
        <v>8.1499592502037484E-3</v>
      </c>
      <c r="H260" s="8">
        <f t="shared" si="65"/>
        <v>8.1499592502037484E-3</v>
      </c>
      <c r="I260" s="8">
        <f t="shared" si="66"/>
        <v>3.2599837000814993E-2</v>
      </c>
      <c r="J260" s="70">
        <f t="shared" si="63"/>
        <v>0</v>
      </c>
      <c r="K260" s="9">
        <v>0</v>
      </c>
    </row>
    <row r="261" spans="1:11" ht="25.5" x14ac:dyDescent="0.25">
      <c r="A261" s="66" t="s">
        <v>91</v>
      </c>
      <c r="B261" s="64" t="s">
        <v>317</v>
      </c>
      <c r="C261" s="8">
        <v>311.5</v>
      </c>
      <c r="D261" s="9">
        <v>9</v>
      </c>
      <c r="E261" s="9">
        <v>9</v>
      </c>
      <c r="F261" s="9">
        <v>9</v>
      </c>
      <c r="G261" s="8">
        <f t="shared" si="64"/>
        <v>2.8892455858747994E-2</v>
      </c>
      <c r="H261" s="8">
        <f t="shared" si="65"/>
        <v>2.8892455858747994E-2</v>
      </c>
      <c r="I261" s="8">
        <f t="shared" si="66"/>
        <v>2.8892455858747994E-2</v>
      </c>
      <c r="J261" s="70">
        <f t="shared" si="63"/>
        <v>0</v>
      </c>
      <c r="K261" s="9">
        <v>0</v>
      </c>
    </row>
    <row r="262" spans="1:11" x14ac:dyDescent="0.25">
      <c r="A262" s="66" t="s">
        <v>92</v>
      </c>
      <c r="B262" s="64" t="s">
        <v>307</v>
      </c>
      <c r="C262" s="8">
        <v>59.35</v>
      </c>
      <c r="D262" s="9">
        <v>2</v>
      </c>
      <c r="E262" s="9">
        <v>7</v>
      </c>
      <c r="F262" s="9">
        <v>2</v>
      </c>
      <c r="G262" s="8">
        <f t="shared" si="64"/>
        <v>3.3698399326032011E-2</v>
      </c>
      <c r="H262" s="8">
        <f t="shared" si="65"/>
        <v>0.11794439764111204</v>
      </c>
      <c r="I262" s="8">
        <f t="shared" si="66"/>
        <v>3.3698399326032011E-2</v>
      </c>
      <c r="J262" s="70">
        <f t="shared" si="63"/>
        <v>0</v>
      </c>
      <c r="K262" s="9">
        <v>0</v>
      </c>
    </row>
    <row r="263" spans="1:11" x14ac:dyDescent="0.25">
      <c r="A263" s="66" t="s">
        <v>93</v>
      </c>
      <c r="B263" s="64" t="s">
        <v>314</v>
      </c>
      <c r="C263" s="65">
        <v>7</v>
      </c>
      <c r="D263" s="10">
        <v>1</v>
      </c>
      <c r="E263" s="10">
        <v>1</v>
      </c>
      <c r="F263" s="10">
        <v>0</v>
      </c>
      <c r="G263" s="8">
        <f t="shared" si="64"/>
        <v>0.14285714285714285</v>
      </c>
      <c r="H263" s="8">
        <f t="shared" si="65"/>
        <v>0.14285714285714285</v>
      </c>
      <c r="I263" s="8">
        <f t="shared" si="66"/>
        <v>0</v>
      </c>
      <c r="J263" s="70">
        <v>0</v>
      </c>
      <c r="K263" s="9">
        <v>0</v>
      </c>
    </row>
    <row r="264" spans="1:11" s="47" customFormat="1" x14ac:dyDescent="0.25">
      <c r="A264" s="66" t="s">
        <v>142</v>
      </c>
      <c r="B264" s="64" t="s">
        <v>371</v>
      </c>
      <c r="C264" s="8">
        <v>19.8</v>
      </c>
      <c r="D264" s="9">
        <v>1</v>
      </c>
      <c r="E264" s="9">
        <v>2</v>
      </c>
      <c r="F264" s="10">
        <v>1</v>
      </c>
      <c r="G264" s="8">
        <f t="shared" si="64"/>
        <v>5.0505050505050504E-2</v>
      </c>
      <c r="H264" s="8">
        <f t="shared" si="65"/>
        <v>0.10101010101010101</v>
      </c>
      <c r="I264" s="8">
        <f t="shared" si="66"/>
        <v>5.0505050505050504E-2</v>
      </c>
      <c r="J264" s="70">
        <f t="shared" ref="J264" si="67">K264*100/F264</f>
        <v>0</v>
      </c>
      <c r="K264" s="10">
        <v>0</v>
      </c>
    </row>
    <row r="265" spans="1:11" ht="25.5" customHeight="1" x14ac:dyDescent="0.25">
      <c r="A265" s="66" t="s">
        <v>143</v>
      </c>
      <c r="B265" s="64" t="s">
        <v>283</v>
      </c>
      <c r="C265" s="8">
        <v>126.1</v>
      </c>
      <c r="D265" s="9">
        <v>4</v>
      </c>
      <c r="E265" s="9">
        <v>10</v>
      </c>
      <c r="F265" s="9">
        <v>5</v>
      </c>
      <c r="G265" s="8">
        <f t="shared" si="64"/>
        <v>3.1720856463124503E-2</v>
      </c>
      <c r="H265" s="8">
        <f t="shared" si="65"/>
        <v>7.9302141157811271E-2</v>
      </c>
      <c r="I265" s="8">
        <f t="shared" si="66"/>
        <v>3.9651070578905635E-2</v>
      </c>
      <c r="J265" s="70">
        <f t="shared" si="63"/>
        <v>0</v>
      </c>
      <c r="K265" s="9">
        <v>0</v>
      </c>
    </row>
    <row r="266" spans="1:11" x14ac:dyDescent="0.25">
      <c r="A266" s="66" t="s">
        <v>39</v>
      </c>
      <c r="B266" s="64" t="s">
        <v>165</v>
      </c>
      <c r="C266" s="8">
        <v>37.4</v>
      </c>
      <c r="D266" s="9">
        <v>1</v>
      </c>
      <c r="E266" s="9">
        <v>2</v>
      </c>
      <c r="F266" s="9">
        <v>1</v>
      </c>
      <c r="G266" s="8">
        <f t="shared" si="64"/>
        <v>2.6737967914438502E-2</v>
      </c>
      <c r="H266" s="8">
        <f t="shared" si="65"/>
        <v>5.3475935828877004E-2</v>
      </c>
      <c r="I266" s="8">
        <f t="shared" si="66"/>
        <v>2.6737967914438502E-2</v>
      </c>
      <c r="J266" s="70">
        <f t="shared" si="63"/>
        <v>0</v>
      </c>
      <c r="K266" s="9">
        <v>0</v>
      </c>
    </row>
    <row r="267" spans="1:11" ht="28.5" customHeight="1" x14ac:dyDescent="0.25">
      <c r="A267" s="66" t="s">
        <v>144</v>
      </c>
      <c r="B267" s="64" t="s">
        <v>166</v>
      </c>
      <c r="C267" s="8">
        <v>34.799999999999997</v>
      </c>
      <c r="D267" s="9">
        <v>1</v>
      </c>
      <c r="E267" s="9">
        <v>2</v>
      </c>
      <c r="F267" s="9">
        <v>1</v>
      </c>
      <c r="G267" s="8">
        <f t="shared" si="64"/>
        <v>2.8735632183908049E-2</v>
      </c>
      <c r="H267" s="8">
        <f t="shared" si="65"/>
        <v>5.7471264367816098E-2</v>
      </c>
      <c r="I267" s="8">
        <f t="shared" si="66"/>
        <v>2.8735632183908049E-2</v>
      </c>
      <c r="J267" s="70">
        <f t="shared" si="63"/>
        <v>0</v>
      </c>
      <c r="K267" s="9">
        <v>0</v>
      </c>
    </row>
    <row r="268" spans="1:11" x14ac:dyDescent="0.25">
      <c r="A268" s="66" t="s">
        <v>145</v>
      </c>
      <c r="B268" s="64" t="s">
        <v>179</v>
      </c>
      <c r="C268" s="8">
        <v>38.799999999999997</v>
      </c>
      <c r="D268" s="9">
        <v>1</v>
      </c>
      <c r="E268" s="9">
        <v>1</v>
      </c>
      <c r="F268" s="9">
        <v>1</v>
      </c>
      <c r="G268" s="8">
        <f t="shared" si="64"/>
        <v>2.5773195876288662E-2</v>
      </c>
      <c r="H268" s="8">
        <f t="shared" si="65"/>
        <v>2.5773195876288662E-2</v>
      </c>
      <c r="I268" s="8">
        <f t="shared" si="66"/>
        <v>2.5773195876288662E-2</v>
      </c>
      <c r="J268" s="70">
        <f t="shared" si="63"/>
        <v>0</v>
      </c>
      <c r="K268" s="9">
        <v>0</v>
      </c>
    </row>
    <row r="269" spans="1:11" x14ac:dyDescent="0.25">
      <c r="A269" s="66" t="s">
        <v>146</v>
      </c>
      <c r="B269" s="64" t="s">
        <v>172</v>
      </c>
      <c r="C269" s="8">
        <v>50.9</v>
      </c>
      <c r="D269" s="9">
        <v>2</v>
      </c>
      <c r="E269" s="9">
        <v>3</v>
      </c>
      <c r="F269" s="9">
        <v>2</v>
      </c>
      <c r="G269" s="8">
        <f t="shared" si="64"/>
        <v>3.9292730844793712E-2</v>
      </c>
      <c r="H269" s="8">
        <f t="shared" si="65"/>
        <v>5.8939096267190572E-2</v>
      </c>
      <c r="I269" s="8">
        <f t="shared" si="66"/>
        <v>3.9292730844793712E-2</v>
      </c>
      <c r="J269" s="70">
        <f t="shared" si="63"/>
        <v>0</v>
      </c>
      <c r="K269" s="9">
        <v>0</v>
      </c>
    </row>
    <row r="270" spans="1:11" x14ac:dyDescent="0.25">
      <c r="A270" s="66" t="s">
        <v>147</v>
      </c>
      <c r="B270" s="64" t="s">
        <v>173</v>
      </c>
      <c r="C270" s="8">
        <v>9.1999999999999993</v>
      </c>
      <c r="D270" s="9">
        <v>0</v>
      </c>
      <c r="E270" s="9">
        <v>1</v>
      </c>
      <c r="F270" s="9">
        <v>4</v>
      </c>
      <c r="G270" s="8">
        <f t="shared" si="64"/>
        <v>0</v>
      </c>
      <c r="H270" s="8">
        <f t="shared" si="65"/>
        <v>0.10869565217391305</v>
      </c>
      <c r="I270" s="8">
        <f t="shared" si="66"/>
        <v>0.43478260869565222</v>
      </c>
      <c r="J270" s="70">
        <f t="shared" si="63"/>
        <v>0</v>
      </c>
      <c r="K270" s="9">
        <v>0</v>
      </c>
    </row>
    <row r="271" spans="1:11" ht="15.75" customHeight="1" x14ac:dyDescent="0.25">
      <c r="A271" s="66" t="s">
        <v>148</v>
      </c>
      <c r="B271" s="64" t="s">
        <v>284</v>
      </c>
      <c r="C271" s="8">
        <v>35</v>
      </c>
      <c r="D271" s="9">
        <v>1</v>
      </c>
      <c r="E271" s="9">
        <v>4</v>
      </c>
      <c r="F271" s="9">
        <v>3</v>
      </c>
      <c r="G271" s="8">
        <f t="shared" si="64"/>
        <v>2.8571428571428571E-2</v>
      </c>
      <c r="H271" s="8">
        <f t="shared" si="65"/>
        <v>0.11428571428571428</v>
      </c>
      <c r="I271" s="8">
        <f t="shared" si="66"/>
        <v>8.5714285714285715E-2</v>
      </c>
      <c r="J271" s="70">
        <f t="shared" si="63"/>
        <v>0</v>
      </c>
      <c r="K271" s="9">
        <v>0</v>
      </c>
    </row>
    <row r="272" spans="1:11" x14ac:dyDescent="0.25">
      <c r="A272" s="66" t="s">
        <v>149</v>
      </c>
      <c r="B272" s="64" t="s">
        <v>175</v>
      </c>
      <c r="C272" s="8">
        <v>47.6</v>
      </c>
      <c r="D272" s="9">
        <v>1</v>
      </c>
      <c r="E272" s="9">
        <v>1</v>
      </c>
      <c r="F272" s="9">
        <v>2</v>
      </c>
      <c r="G272" s="8">
        <f t="shared" si="64"/>
        <v>2.1008403361344536E-2</v>
      </c>
      <c r="H272" s="8">
        <f t="shared" si="65"/>
        <v>2.1008403361344536E-2</v>
      </c>
      <c r="I272" s="8">
        <f t="shared" si="66"/>
        <v>4.2016806722689072E-2</v>
      </c>
      <c r="J272" s="70">
        <f t="shared" si="63"/>
        <v>0</v>
      </c>
      <c r="K272" s="9">
        <v>0</v>
      </c>
    </row>
    <row r="273" spans="1:11" x14ac:dyDescent="0.25">
      <c r="A273" s="66" t="s">
        <v>150</v>
      </c>
      <c r="B273" s="64" t="s">
        <v>176</v>
      </c>
      <c r="C273" s="8">
        <v>11.6</v>
      </c>
      <c r="D273" s="9">
        <v>0</v>
      </c>
      <c r="E273" s="9">
        <v>0</v>
      </c>
      <c r="F273" s="9">
        <v>0</v>
      </c>
      <c r="G273" s="8">
        <f t="shared" si="64"/>
        <v>0</v>
      </c>
      <c r="H273" s="8">
        <f t="shared" si="65"/>
        <v>0</v>
      </c>
      <c r="I273" s="8">
        <f t="shared" si="66"/>
        <v>0</v>
      </c>
      <c r="J273" s="70">
        <v>0</v>
      </c>
      <c r="K273" s="9">
        <v>0</v>
      </c>
    </row>
    <row r="274" spans="1:11" x14ac:dyDescent="0.25">
      <c r="A274" s="66" t="s">
        <v>151</v>
      </c>
      <c r="B274" s="64" t="s">
        <v>180</v>
      </c>
      <c r="C274" s="8">
        <v>36.4</v>
      </c>
      <c r="D274" s="9">
        <v>1</v>
      </c>
      <c r="E274" s="9">
        <v>1</v>
      </c>
      <c r="F274" s="9">
        <v>1</v>
      </c>
      <c r="G274" s="8">
        <f t="shared" si="64"/>
        <v>2.7472527472527472E-2</v>
      </c>
      <c r="H274" s="8">
        <f t="shared" si="65"/>
        <v>2.7472527472527472E-2</v>
      </c>
      <c r="I274" s="8">
        <f t="shared" si="66"/>
        <v>2.7472527472527472E-2</v>
      </c>
      <c r="J274" s="70">
        <f t="shared" si="63"/>
        <v>0</v>
      </c>
      <c r="K274" s="9">
        <v>0</v>
      </c>
    </row>
    <row r="275" spans="1:11" x14ac:dyDescent="0.25">
      <c r="A275" s="66" t="s">
        <v>219</v>
      </c>
      <c r="B275" s="64" t="s">
        <v>177</v>
      </c>
      <c r="C275" s="8">
        <v>30.4</v>
      </c>
      <c r="D275" s="9">
        <v>1</v>
      </c>
      <c r="E275" s="9">
        <v>1</v>
      </c>
      <c r="F275" s="9">
        <v>1</v>
      </c>
      <c r="G275" s="8">
        <f t="shared" si="64"/>
        <v>3.2894736842105261E-2</v>
      </c>
      <c r="H275" s="8">
        <f t="shared" si="65"/>
        <v>3.2894736842105261E-2</v>
      </c>
      <c r="I275" s="8">
        <f t="shared" si="66"/>
        <v>3.2894736842105261E-2</v>
      </c>
      <c r="J275" s="70">
        <f t="shared" si="63"/>
        <v>0</v>
      </c>
      <c r="K275" s="9">
        <v>0</v>
      </c>
    </row>
    <row r="276" spans="1:11" x14ac:dyDescent="0.25">
      <c r="A276" s="66" t="s">
        <v>221</v>
      </c>
      <c r="B276" s="64" t="s">
        <v>178</v>
      </c>
      <c r="C276" s="8">
        <v>30.2</v>
      </c>
      <c r="D276" s="9">
        <v>1</v>
      </c>
      <c r="E276" s="9">
        <v>1</v>
      </c>
      <c r="F276" s="9">
        <v>1</v>
      </c>
      <c r="G276" s="8">
        <f t="shared" si="64"/>
        <v>3.3112582781456956E-2</v>
      </c>
      <c r="H276" s="8">
        <f t="shared" si="65"/>
        <v>3.3112582781456956E-2</v>
      </c>
      <c r="I276" s="8">
        <f t="shared" si="66"/>
        <v>3.3112582781456956E-2</v>
      </c>
      <c r="J276" s="70">
        <f t="shared" si="63"/>
        <v>0</v>
      </c>
      <c r="K276" s="9">
        <v>0</v>
      </c>
    </row>
    <row r="277" spans="1:11" x14ac:dyDescent="0.25">
      <c r="A277" s="66" t="s">
        <v>222</v>
      </c>
      <c r="B277" s="64" t="s">
        <v>350</v>
      </c>
      <c r="C277" s="8">
        <v>54</v>
      </c>
      <c r="D277" s="9">
        <v>2</v>
      </c>
      <c r="E277" s="9">
        <v>2</v>
      </c>
      <c r="F277" s="9">
        <v>2</v>
      </c>
      <c r="G277" s="8">
        <f t="shared" si="64"/>
        <v>3.7037037037037035E-2</v>
      </c>
      <c r="H277" s="8">
        <f t="shared" si="65"/>
        <v>3.7037037037037035E-2</v>
      </c>
      <c r="I277" s="8">
        <f t="shared" si="66"/>
        <v>3.7037037037037035E-2</v>
      </c>
      <c r="J277" s="70">
        <f t="shared" si="63"/>
        <v>0</v>
      </c>
      <c r="K277" s="9">
        <v>0</v>
      </c>
    </row>
    <row r="278" spans="1:11" ht="28.5" customHeight="1" x14ac:dyDescent="0.25">
      <c r="A278" s="66" t="s">
        <v>204</v>
      </c>
      <c r="B278" s="64" t="s">
        <v>299</v>
      </c>
      <c r="C278" s="65">
        <v>29</v>
      </c>
      <c r="D278" s="10">
        <v>0</v>
      </c>
      <c r="E278" s="10">
        <v>0</v>
      </c>
      <c r="F278" s="10">
        <v>0</v>
      </c>
      <c r="G278" s="8">
        <f t="shared" ref="G278:G280" si="68">D278/C278</f>
        <v>0</v>
      </c>
      <c r="H278" s="8">
        <f t="shared" ref="H278:H280" si="69">E278/C278</f>
        <v>0</v>
      </c>
      <c r="I278" s="8">
        <f t="shared" ref="I278:I280" si="70">F278/C278</f>
        <v>0</v>
      </c>
      <c r="J278" s="70">
        <v>0</v>
      </c>
      <c r="K278" s="9">
        <v>0</v>
      </c>
    </row>
    <row r="279" spans="1:11" ht="28.5" customHeight="1" x14ac:dyDescent="0.25">
      <c r="A279" s="66" t="s">
        <v>223</v>
      </c>
      <c r="B279" s="64" t="s">
        <v>351</v>
      </c>
      <c r="C279" s="65">
        <v>46</v>
      </c>
      <c r="D279" s="10">
        <v>1</v>
      </c>
      <c r="E279" s="10">
        <v>1</v>
      </c>
      <c r="F279" s="10">
        <v>1</v>
      </c>
      <c r="G279" s="8">
        <f t="shared" si="68"/>
        <v>2.1739130434782608E-2</v>
      </c>
      <c r="H279" s="8">
        <f t="shared" si="69"/>
        <v>2.1739130434782608E-2</v>
      </c>
      <c r="I279" s="8">
        <f t="shared" si="70"/>
        <v>2.1739130434782608E-2</v>
      </c>
      <c r="J279" s="70">
        <v>0</v>
      </c>
      <c r="K279" s="9">
        <v>0</v>
      </c>
    </row>
    <row r="280" spans="1:11" ht="28.5" customHeight="1" x14ac:dyDescent="0.25">
      <c r="A280" s="66" t="s">
        <v>364</v>
      </c>
      <c r="B280" s="64" t="s">
        <v>365</v>
      </c>
      <c r="C280" s="65">
        <v>22.4</v>
      </c>
      <c r="D280" s="10">
        <v>1</v>
      </c>
      <c r="E280" s="10">
        <v>3</v>
      </c>
      <c r="F280" s="10">
        <v>1</v>
      </c>
      <c r="G280" s="8">
        <f t="shared" si="68"/>
        <v>4.4642857142857144E-2</v>
      </c>
      <c r="H280" s="8">
        <f t="shared" si="69"/>
        <v>0.13392857142857142</v>
      </c>
      <c r="I280" s="8">
        <f t="shared" si="70"/>
        <v>4.4642857142857144E-2</v>
      </c>
      <c r="J280" s="70">
        <v>0</v>
      </c>
      <c r="K280" s="9">
        <v>0</v>
      </c>
    </row>
    <row r="281" spans="1:11" x14ac:dyDescent="0.25">
      <c r="A281" s="11" t="s">
        <v>310</v>
      </c>
      <c r="B281" s="12" t="s">
        <v>17</v>
      </c>
      <c r="C281" s="13">
        <f>SUM(C282:C291)</f>
        <v>294.60000000000002</v>
      </c>
      <c r="D281" s="14">
        <f>SUM(D282:D291)</f>
        <v>7</v>
      </c>
      <c r="E281" s="14">
        <f>SUM(E282:E291)</f>
        <v>12</v>
      </c>
      <c r="F281" s="14">
        <f>SUM(F282:F291)</f>
        <v>10</v>
      </c>
      <c r="G281" s="15">
        <f t="shared" si="64"/>
        <v>2.3761031907671416E-2</v>
      </c>
      <c r="H281" s="15">
        <f t="shared" si="65"/>
        <v>4.0733197556008141E-2</v>
      </c>
      <c r="I281" s="15">
        <f t="shared" si="66"/>
        <v>3.3944331296673451E-2</v>
      </c>
      <c r="J281" s="16">
        <f t="shared" si="63"/>
        <v>0</v>
      </c>
      <c r="K281" s="14">
        <f>SUM(K282:K291)</f>
        <v>0</v>
      </c>
    </row>
    <row r="282" spans="1:11" x14ac:dyDescent="0.25">
      <c r="A282" s="18" t="s">
        <v>311</v>
      </c>
      <c r="B282" s="19" t="s">
        <v>244</v>
      </c>
      <c r="C282" s="20">
        <v>30.1</v>
      </c>
      <c r="D282" s="21">
        <v>1</v>
      </c>
      <c r="E282" s="21">
        <v>1</v>
      </c>
      <c r="F282" s="21">
        <v>1</v>
      </c>
      <c r="G282" s="22">
        <f t="shared" si="64"/>
        <v>3.3222591362126241E-2</v>
      </c>
      <c r="H282" s="22">
        <f t="shared" si="65"/>
        <v>3.3222591362126241E-2</v>
      </c>
      <c r="I282" s="22">
        <f t="shared" si="66"/>
        <v>3.3222591362126241E-2</v>
      </c>
      <c r="J282" s="23">
        <f t="shared" si="63"/>
        <v>0</v>
      </c>
      <c r="K282" s="21">
        <v>0</v>
      </c>
    </row>
    <row r="283" spans="1:11" x14ac:dyDescent="0.25">
      <c r="A283" s="18" t="s">
        <v>372</v>
      </c>
      <c r="B283" s="19" t="s">
        <v>245</v>
      </c>
      <c r="C283" s="20">
        <v>11.2</v>
      </c>
      <c r="D283" s="21">
        <v>0</v>
      </c>
      <c r="E283" s="21">
        <v>0</v>
      </c>
      <c r="F283" s="21">
        <v>0</v>
      </c>
      <c r="G283" s="22">
        <f t="shared" si="64"/>
        <v>0</v>
      </c>
      <c r="H283" s="22">
        <f t="shared" si="65"/>
        <v>0</v>
      </c>
      <c r="I283" s="22">
        <f t="shared" si="66"/>
        <v>0</v>
      </c>
      <c r="J283" s="23">
        <v>0</v>
      </c>
      <c r="K283" s="21">
        <v>0</v>
      </c>
    </row>
    <row r="284" spans="1:11" x14ac:dyDescent="0.25">
      <c r="A284" s="18" t="s">
        <v>373</v>
      </c>
      <c r="B284" s="19" t="s">
        <v>240</v>
      </c>
      <c r="C284" s="22">
        <v>15</v>
      </c>
      <c r="D284" s="24">
        <v>0</v>
      </c>
      <c r="E284" s="24">
        <v>0</v>
      </c>
      <c r="F284" s="24">
        <v>1</v>
      </c>
      <c r="G284" s="22">
        <f t="shared" si="64"/>
        <v>0</v>
      </c>
      <c r="H284" s="22">
        <f t="shared" si="65"/>
        <v>0</v>
      </c>
      <c r="I284" s="22">
        <f t="shared" si="66"/>
        <v>6.6666666666666666E-2</v>
      </c>
      <c r="J284" s="23">
        <v>0</v>
      </c>
      <c r="K284" s="21">
        <v>0</v>
      </c>
    </row>
    <row r="285" spans="1:11" x14ac:dyDescent="0.25">
      <c r="A285" s="18" t="s">
        <v>374</v>
      </c>
      <c r="B285" s="19" t="s">
        <v>246</v>
      </c>
      <c r="C285" s="20">
        <v>25.9</v>
      </c>
      <c r="D285" s="21">
        <v>1</v>
      </c>
      <c r="E285" s="21">
        <v>1</v>
      </c>
      <c r="F285" s="21">
        <v>1</v>
      </c>
      <c r="G285" s="22">
        <f t="shared" si="64"/>
        <v>3.8610038610038609E-2</v>
      </c>
      <c r="H285" s="22">
        <f t="shared" si="65"/>
        <v>3.8610038610038609E-2</v>
      </c>
      <c r="I285" s="22">
        <f t="shared" si="66"/>
        <v>3.8610038610038609E-2</v>
      </c>
      <c r="J285" s="23">
        <f t="shared" si="63"/>
        <v>0</v>
      </c>
      <c r="K285" s="21">
        <v>0</v>
      </c>
    </row>
    <row r="286" spans="1:11" x14ac:dyDescent="0.25">
      <c r="A286" s="18" t="s">
        <v>375</v>
      </c>
      <c r="B286" s="19" t="s">
        <v>239</v>
      </c>
      <c r="C286" s="20">
        <v>48.1</v>
      </c>
      <c r="D286" s="24">
        <v>1</v>
      </c>
      <c r="E286" s="24">
        <v>1</v>
      </c>
      <c r="F286" s="24">
        <v>1</v>
      </c>
      <c r="G286" s="22">
        <f t="shared" si="64"/>
        <v>2.0790020790020788E-2</v>
      </c>
      <c r="H286" s="22">
        <f t="shared" si="65"/>
        <v>2.0790020790020788E-2</v>
      </c>
      <c r="I286" s="22">
        <f t="shared" si="66"/>
        <v>2.0790020790020788E-2</v>
      </c>
      <c r="J286" s="23">
        <f t="shared" si="63"/>
        <v>0</v>
      </c>
      <c r="K286" s="21">
        <v>0</v>
      </c>
    </row>
    <row r="287" spans="1:11" x14ac:dyDescent="0.25">
      <c r="A287" s="18" t="s">
        <v>376</v>
      </c>
      <c r="B287" s="19" t="s">
        <v>247</v>
      </c>
      <c r="C287" s="20">
        <v>50.2</v>
      </c>
      <c r="D287" s="21">
        <v>2</v>
      </c>
      <c r="E287" s="21">
        <v>2</v>
      </c>
      <c r="F287" s="21">
        <v>2</v>
      </c>
      <c r="G287" s="22">
        <f t="shared" si="64"/>
        <v>3.9840637450199202E-2</v>
      </c>
      <c r="H287" s="22">
        <f t="shared" si="65"/>
        <v>3.9840637450199202E-2</v>
      </c>
      <c r="I287" s="22">
        <f t="shared" si="66"/>
        <v>3.9840637450199202E-2</v>
      </c>
      <c r="J287" s="23">
        <f t="shared" si="63"/>
        <v>0</v>
      </c>
      <c r="K287" s="21">
        <v>0</v>
      </c>
    </row>
    <row r="288" spans="1:11" x14ac:dyDescent="0.25">
      <c r="A288" s="18" t="s">
        <v>377</v>
      </c>
      <c r="B288" s="19" t="s">
        <v>352</v>
      </c>
      <c r="C288" s="22">
        <v>36.299999999999997</v>
      </c>
      <c r="D288" s="24">
        <v>1</v>
      </c>
      <c r="E288" s="24">
        <v>4</v>
      </c>
      <c r="F288" s="24">
        <v>1</v>
      </c>
      <c r="G288" s="22">
        <f t="shared" ref="G288:G289" si="71">D288/C288</f>
        <v>2.7548209366391185E-2</v>
      </c>
      <c r="H288" s="22">
        <f t="shared" ref="H288:H289" si="72">E288/C288</f>
        <v>0.11019283746556474</v>
      </c>
      <c r="I288" s="22">
        <f t="shared" ref="I288:I289" si="73">F288/C288</f>
        <v>2.7548209366391185E-2</v>
      </c>
      <c r="J288" s="23">
        <f t="shared" ref="J288:J289" si="74">K288*100/F288</f>
        <v>0</v>
      </c>
      <c r="K288" s="21">
        <v>0</v>
      </c>
    </row>
    <row r="289" spans="1:11" x14ac:dyDescent="0.25">
      <c r="A289" s="18" t="s">
        <v>378</v>
      </c>
      <c r="B289" s="19" t="s">
        <v>353</v>
      </c>
      <c r="C289" s="22">
        <v>14.5</v>
      </c>
      <c r="D289" s="24">
        <v>0</v>
      </c>
      <c r="E289" s="24">
        <v>2</v>
      </c>
      <c r="F289" s="24">
        <v>1</v>
      </c>
      <c r="G289" s="22">
        <f t="shared" si="71"/>
        <v>0</v>
      </c>
      <c r="H289" s="22">
        <f t="shared" si="72"/>
        <v>0.13793103448275862</v>
      </c>
      <c r="I289" s="22">
        <f t="shared" si="73"/>
        <v>6.8965517241379309E-2</v>
      </c>
      <c r="J289" s="23">
        <f t="shared" si="74"/>
        <v>0</v>
      </c>
      <c r="K289" s="21">
        <v>0</v>
      </c>
    </row>
    <row r="290" spans="1:11" x14ac:dyDescent="0.25">
      <c r="A290" s="18" t="s">
        <v>379</v>
      </c>
      <c r="B290" s="19" t="s">
        <v>248</v>
      </c>
      <c r="C290" s="20">
        <v>23.3</v>
      </c>
      <c r="D290" s="21">
        <v>0</v>
      </c>
      <c r="E290" s="21">
        <v>0</v>
      </c>
      <c r="F290" s="21">
        <v>1</v>
      </c>
      <c r="G290" s="22">
        <f t="shared" si="64"/>
        <v>0</v>
      </c>
      <c r="H290" s="22">
        <f t="shared" si="65"/>
        <v>0</v>
      </c>
      <c r="I290" s="22">
        <f t="shared" si="66"/>
        <v>4.2918454935622317E-2</v>
      </c>
      <c r="J290" s="23">
        <v>0</v>
      </c>
      <c r="K290" s="21">
        <v>0</v>
      </c>
    </row>
    <row r="291" spans="1:11" x14ac:dyDescent="0.25">
      <c r="A291" s="18" t="s">
        <v>380</v>
      </c>
      <c r="B291" s="19" t="s">
        <v>249</v>
      </c>
      <c r="C291" s="20">
        <v>40</v>
      </c>
      <c r="D291" s="21">
        <v>1</v>
      </c>
      <c r="E291" s="21">
        <v>1</v>
      </c>
      <c r="F291" s="21">
        <v>1</v>
      </c>
      <c r="G291" s="22">
        <f t="shared" si="64"/>
        <v>2.5000000000000001E-2</v>
      </c>
      <c r="H291" s="22">
        <f t="shared" si="65"/>
        <v>2.5000000000000001E-2</v>
      </c>
      <c r="I291" s="22">
        <f t="shared" si="66"/>
        <v>2.5000000000000001E-2</v>
      </c>
      <c r="J291" s="23">
        <f t="shared" si="63"/>
        <v>0</v>
      </c>
      <c r="K291" s="21">
        <v>0</v>
      </c>
    </row>
    <row r="292" spans="1:11" ht="15" customHeight="1" x14ac:dyDescent="0.25">
      <c r="A292" s="74" t="s">
        <v>28</v>
      </c>
      <c r="B292" s="75"/>
      <c r="C292" s="29">
        <f>SUM(C3,C27,C70,C95,C121,C147,C185,C207,C219,C240)</f>
        <v>18961.888999999999</v>
      </c>
      <c r="D292" s="30">
        <f>SUM(D3,D27,D70,D95,D121,D147,D185,D207,D219,D240)</f>
        <v>577</v>
      </c>
      <c r="E292" s="30">
        <f>SUM(E3,E27,E70,E95,E121,E147,E185,E207,E219,E240)</f>
        <v>664</v>
      </c>
      <c r="F292" s="30">
        <f>SUM(F3,F27,F70,F95,F121,F147,F185,F207,F219,F240)</f>
        <v>612</v>
      </c>
      <c r="G292" s="29">
        <f t="shared" si="64"/>
        <v>3.0429457740207215E-2</v>
      </c>
      <c r="H292" s="29">
        <f t="shared" si="65"/>
        <v>3.5017608214033949E-2</v>
      </c>
      <c r="I292" s="31">
        <f t="shared" si="66"/>
        <v>3.2275265402091531E-2</v>
      </c>
      <c r="J292" s="85">
        <f t="shared" si="63"/>
        <v>2.1241830065359477</v>
      </c>
      <c r="K292" s="32">
        <f>SUM(K3,K27,K70,K95,K121,K147,K185,K207,K219,K240)</f>
        <v>13</v>
      </c>
    </row>
    <row r="293" spans="1:11" x14ac:dyDescent="0.25">
      <c r="A293" s="48"/>
      <c r="B293" s="48"/>
      <c r="C293" s="48"/>
      <c r="D293" s="48"/>
      <c r="E293" s="48"/>
      <c r="F293" s="34"/>
      <c r="G293" s="48"/>
      <c r="H293" s="48"/>
      <c r="I293" s="49"/>
      <c r="J293" s="37"/>
      <c r="K293" s="48"/>
    </row>
    <row r="294" spans="1:11" x14ac:dyDescent="0.25">
      <c r="A294" s="48"/>
      <c r="B294" s="48"/>
      <c r="C294" s="48"/>
      <c r="D294" s="48"/>
      <c r="E294" s="48"/>
      <c r="F294" s="34"/>
      <c r="G294" s="48"/>
      <c r="H294" s="48"/>
      <c r="I294" s="49"/>
      <c r="J294" s="37"/>
      <c r="K294" s="48"/>
    </row>
    <row r="295" spans="1:11" x14ac:dyDescent="0.25">
      <c r="A295" s="48"/>
      <c r="B295" s="48"/>
      <c r="C295" s="48"/>
      <c r="D295" s="48"/>
      <c r="E295" s="48"/>
      <c r="F295" s="34"/>
      <c r="G295" s="48"/>
      <c r="H295" s="48"/>
      <c r="I295" s="49"/>
      <c r="J295" s="37"/>
      <c r="K295" s="48"/>
    </row>
    <row r="296" spans="1:11" x14ac:dyDescent="0.25">
      <c r="A296" s="48"/>
      <c r="B296" s="48"/>
      <c r="C296" s="48"/>
      <c r="D296" s="48"/>
      <c r="E296" s="48"/>
      <c r="F296" s="34"/>
      <c r="G296" s="48"/>
      <c r="H296" s="48"/>
      <c r="I296" s="49"/>
      <c r="J296" s="37"/>
      <c r="K296" s="48"/>
    </row>
    <row r="297" spans="1:11" x14ac:dyDescent="0.25">
      <c r="A297" s="48"/>
      <c r="B297" s="48"/>
      <c r="C297" s="48"/>
      <c r="D297" s="48"/>
      <c r="E297" s="48"/>
      <c r="F297" s="34"/>
      <c r="G297" s="48"/>
      <c r="H297" s="48"/>
      <c r="I297" s="49"/>
      <c r="J297" s="37"/>
      <c r="K297" s="48"/>
    </row>
    <row r="298" spans="1:11" x14ac:dyDescent="0.25">
      <c r="A298" s="48"/>
      <c r="B298" s="48"/>
      <c r="C298" s="48"/>
      <c r="D298" s="48"/>
      <c r="E298" s="48"/>
      <c r="F298" s="34"/>
      <c r="G298" s="48"/>
      <c r="H298" s="48"/>
      <c r="I298" s="49"/>
      <c r="J298" s="37"/>
      <c r="K298" s="48"/>
    </row>
    <row r="299" spans="1:11" x14ac:dyDescent="0.25">
      <c r="A299" s="48"/>
      <c r="B299" s="48"/>
      <c r="C299" s="48"/>
      <c r="D299" s="48"/>
      <c r="E299" s="48"/>
      <c r="F299" s="34"/>
      <c r="G299" s="48"/>
      <c r="H299" s="48"/>
      <c r="I299" s="49"/>
      <c r="J299" s="37"/>
      <c r="K299" s="48"/>
    </row>
    <row r="300" spans="1:11" x14ac:dyDescent="0.25">
      <c r="A300" s="48"/>
      <c r="B300" s="48"/>
      <c r="C300" s="48"/>
      <c r="D300" s="48"/>
      <c r="E300" s="48"/>
      <c r="F300" s="34"/>
      <c r="G300" s="48"/>
      <c r="H300" s="48"/>
      <c r="I300" s="49"/>
      <c r="J300" s="37"/>
      <c r="K300" s="48"/>
    </row>
    <row r="301" spans="1:11" x14ac:dyDescent="0.25">
      <c r="A301" s="48"/>
      <c r="B301" s="48"/>
      <c r="C301" s="48"/>
      <c r="D301" s="48"/>
      <c r="E301" s="48"/>
      <c r="F301" s="34"/>
      <c r="G301" s="48"/>
      <c r="H301" s="48"/>
      <c r="I301" s="49"/>
      <c r="J301" s="37"/>
      <c r="K301" s="48"/>
    </row>
    <row r="302" spans="1:11" x14ac:dyDescent="0.25">
      <c r="A302" s="48"/>
      <c r="B302" s="48"/>
      <c r="C302" s="48"/>
      <c r="D302" s="48"/>
      <c r="E302" s="48"/>
      <c r="F302" s="34"/>
      <c r="G302" s="48"/>
      <c r="H302" s="48"/>
      <c r="I302" s="49"/>
      <c r="J302" s="37"/>
      <c r="K302" s="48"/>
    </row>
    <row r="303" spans="1:11" x14ac:dyDescent="0.25">
      <c r="A303" s="48"/>
      <c r="B303" s="48"/>
      <c r="C303" s="48"/>
      <c r="D303" s="48"/>
      <c r="E303" s="48"/>
      <c r="F303" s="34"/>
      <c r="G303" s="48"/>
      <c r="H303" s="48"/>
      <c r="I303" s="49"/>
      <c r="J303" s="37"/>
      <c r="K303" s="48"/>
    </row>
    <row r="304" spans="1:11" x14ac:dyDescent="0.25">
      <c r="A304" s="48"/>
      <c r="B304" s="48"/>
      <c r="C304" s="48"/>
      <c r="D304" s="48"/>
      <c r="E304" s="48"/>
      <c r="F304" s="34"/>
      <c r="G304" s="48"/>
      <c r="H304" s="48"/>
      <c r="I304" s="49"/>
      <c r="J304" s="37"/>
      <c r="K304" s="48"/>
    </row>
    <row r="305" spans="1:11" x14ac:dyDescent="0.25">
      <c r="A305" s="48"/>
      <c r="B305" s="48"/>
      <c r="C305" s="48"/>
      <c r="D305" s="48"/>
      <c r="E305" s="48"/>
      <c r="F305" s="34"/>
      <c r="G305" s="48"/>
      <c r="H305" s="48"/>
      <c r="I305" s="49"/>
      <c r="J305" s="37"/>
      <c r="K305" s="48"/>
    </row>
    <row r="306" spans="1:11" x14ac:dyDescent="0.25">
      <c r="A306" s="48"/>
      <c r="B306" s="48"/>
      <c r="C306" s="48"/>
      <c r="D306" s="48"/>
      <c r="E306" s="48"/>
      <c r="F306" s="34"/>
      <c r="G306" s="48"/>
      <c r="H306" s="48"/>
      <c r="I306" s="49"/>
      <c r="J306" s="37"/>
      <c r="K306" s="48"/>
    </row>
    <row r="307" spans="1:11" ht="15" customHeight="1" x14ac:dyDescent="0.25">
      <c r="A307" s="48"/>
      <c r="B307" s="48"/>
      <c r="C307" s="48"/>
      <c r="D307" s="48"/>
      <c r="E307" s="48"/>
      <c r="F307" s="34"/>
      <c r="G307" s="48"/>
      <c r="H307" s="48"/>
      <c r="I307" s="49"/>
      <c r="J307" s="37"/>
      <c r="K307" s="48"/>
    </row>
    <row r="308" spans="1:11" x14ac:dyDescent="0.25">
      <c r="A308" s="48"/>
      <c r="B308" s="48"/>
      <c r="C308" s="48"/>
      <c r="D308" s="48"/>
      <c r="E308" s="48"/>
      <c r="F308" s="34"/>
      <c r="G308" s="48"/>
      <c r="H308" s="48"/>
      <c r="I308" s="49"/>
      <c r="J308" s="37"/>
      <c r="K308" s="48"/>
    </row>
    <row r="309" spans="1:11" x14ac:dyDescent="0.25">
      <c r="A309" s="48"/>
      <c r="B309" s="48"/>
      <c r="C309" s="48"/>
      <c r="D309" s="48"/>
      <c r="E309" s="48"/>
      <c r="F309" s="34"/>
      <c r="G309" s="48"/>
      <c r="H309" s="48"/>
      <c r="I309" s="49"/>
      <c r="J309" s="37"/>
      <c r="K309" s="48"/>
    </row>
    <row r="310" spans="1:11" x14ac:dyDescent="0.25">
      <c r="A310" s="48"/>
      <c r="B310" s="48"/>
      <c r="C310" s="48"/>
      <c r="D310" s="48"/>
      <c r="E310" s="48"/>
      <c r="F310" s="34"/>
      <c r="G310" s="48"/>
      <c r="H310" s="48"/>
      <c r="I310" s="49"/>
      <c r="J310" s="37"/>
      <c r="K310" s="48"/>
    </row>
    <row r="311" spans="1:11" x14ac:dyDescent="0.25">
      <c r="A311" s="48"/>
      <c r="B311" s="48"/>
      <c r="C311" s="48"/>
      <c r="D311" s="48"/>
      <c r="E311" s="48"/>
      <c r="F311" s="34"/>
      <c r="G311" s="48"/>
      <c r="H311" s="48"/>
      <c r="I311" s="49"/>
      <c r="J311" s="37"/>
      <c r="K311" s="48"/>
    </row>
    <row r="312" spans="1:11" x14ac:dyDescent="0.25">
      <c r="A312" s="48"/>
      <c r="B312" s="48"/>
      <c r="C312" s="48"/>
      <c r="D312" s="48"/>
      <c r="E312" s="48"/>
      <c r="F312" s="34"/>
      <c r="G312" s="48"/>
      <c r="H312" s="48"/>
      <c r="I312" s="49"/>
      <c r="J312" s="37"/>
      <c r="K312" s="48"/>
    </row>
    <row r="313" spans="1:11" x14ac:dyDescent="0.25">
      <c r="A313" s="48"/>
      <c r="B313" s="48"/>
      <c r="C313" s="48"/>
      <c r="D313" s="48"/>
      <c r="E313" s="48"/>
      <c r="F313" s="34"/>
      <c r="G313" s="48"/>
      <c r="H313" s="48"/>
      <c r="I313" s="49"/>
      <c r="J313" s="37"/>
      <c r="K313" s="48"/>
    </row>
    <row r="314" spans="1:11" x14ac:dyDescent="0.25">
      <c r="A314" s="48"/>
      <c r="B314" s="48"/>
      <c r="C314" s="48"/>
      <c r="D314" s="48"/>
      <c r="E314" s="48"/>
      <c r="F314" s="34"/>
      <c r="G314" s="48"/>
      <c r="H314" s="48"/>
      <c r="I314" s="49"/>
      <c r="J314" s="37"/>
      <c r="K314" s="48"/>
    </row>
    <row r="315" spans="1:11" x14ac:dyDescent="0.25">
      <c r="A315" s="48"/>
      <c r="B315" s="48"/>
      <c r="C315" s="48"/>
      <c r="D315" s="48"/>
      <c r="E315" s="48"/>
      <c r="F315" s="34"/>
      <c r="G315" s="48"/>
      <c r="H315" s="48"/>
      <c r="I315" s="49"/>
      <c r="J315" s="37"/>
      <c r="K315" s="48"/>
    </row>
    <row r="316" spans="1:11" x14ac:dyDescent="0.25">
      <c r="A316" s="48"/>
      <c r="B316" s="48"/>
      <c r="C316" s="48"/>
      <c r="D316" s="48"/>
      <c r="E316" s="48"/>
      <c r="F316" s="34"/>
      <c r="G316" s="48"/>
      <c r="H316" s="48"/>
      <c r="I316" s="49"/>
      <c r="J316" s="37"/>
      <c r="K316" s="48"/>
    </row>
    <row r="317" spans="1:11" x14ac:dyDescent="0.25">
      <c r="A317" s="48"/>
      <c r="B317" s="48"/>
      <c r="C317" s="48"/>
      <c r="D317" s="48"/>
      <c r="E317" s="48"/>
      <c r="F317" s="34"/>
      <c r="G317" s="48"/>
      <c r="H317" s="48"/>
      <c r="I317" s="49"/>
      <c r="J317" s="37"/>
      <c r="K317" s="48"/>
    </row>
    <row r="318" spans="1:11" x14ac:dyDescent="0.25">
      <c r="A318" s="48"/>
      <c r="B318" s="48"/>
      <c r="C318" s="48"/>
      <c r="D318" s="48"/>
      <c r="E318" s="48"/>
      <c r="F318" s="34"/>
      <c r="G318" s="48"/>
      <c r="H318" s="48"/>
      <c r="I318" s="49"/>
      <c r="J318" s="37"/>
      <c r="K318" s="48"/>
    </row>
    <row r="319" spans="1:11" x14ac:dyDescent="0.25">
      <c r="A319" s="48"/>
      <c r="B319" s="48"/>
      <c r="C319" s="48"/>
      <c r="D319" s="48"/>
      <c r="E319" s="48"/>
      <c r="F319" s="34"/>
      <c r="G319" s="48"/>
      <c r="H319" s="48"/>
      <c r="I319" s="49"/>
      <c r="J319" s="37"/>
      <c r="K319" s="48"/>
    </row>
    <row r="320" spans="1:11" x14ac:dyDescent="0.25">
      <c r="A320" s="48"/>
      <c r="B320" s="48"/>
      <c r="C320" s="48"/>
      <c r="D320" s="48"/>
      <c r="E320" s="48"/>
      <c r="F320" s="34"/>
      <c r="G320" s="48"/>
      <c r="H320" s="48"/>
      <c r="I320" s="49"/>
      <c r="J320" s="37"/>
      <c r="K320" s="48"/>
    </row>
    <row r="321" spans="1:11" x14ac:dyDescent="0.25">
      <c r="A321" s="48"/>
      <c r="B321" s="48"/>
      <c r="C321" s="48"/>
      <c r="D321" s="48"/>
      <c r="E321" s="48"/>
      <c r="F321" s="34"/>
      <c r="G321" s="48"/>
      <c r="H321" s="48"/>
      <c r="I321" s="49"/>
      <c r="J321" s="37"/>
      <c r="K321" s="48"/>
    </row>
    <row r="322" spans="1:11" x14ac:dyDescent="0.25">
      <c r="A322" s="48"/>
      <c r="B322" s="48"/>
      <c r="C322" s="48"/>
      <c r="D322" s="48"/>
      <c r="E322" s="48"/>
      <c r="F322" s="34"/>
      <c r="G322" s="48"/>
      <c r="H322" s="48"/>
      <c r="I322" s="49"/>
      <c r="J322" s="37"/>
      <c r="K322" s="48"/>
    </row>
    <row r="323" spans="1:11" x14ac:dyDescent="0.25">
      <c r="A323" s="48"/>
      <c r="B323" s="48"/>
      <c r="C323" s="48"/>
      <c r="D323" s="48"/>
      <c r="E323" s="48"/>
      <c r="F323" s="34"/>
      <c r="G323" s="48"/>
      <c r="H323" s="48"/>
      <c r="I323" s="49"/>
      <c r="J323" s="37"/>
      <c r="K323" s="48"/>
    </row>
    <row r="324" spans="1:11" x14ac:dyDescent="0.25">
      <c r="A324" s="48"/>
      <c r="B324" s="48"/>
      <c r="C324" s="48"/>
      <c r="D324" s="48"/>
      <c r="E324" s="48"/>
      <c r="F324" s="34"/>
      <c r="G324" s="48"/>
      <c r="H324" s="48"/>
      <c r="I324" s="49"/>
      <c r="J324" s="37"/>
      <c r="K324" s="48"/>
    </row>
    <row r="325" spans="1:11" x14ac:dyDescent="0.25">
      <c r="A325" s="48"/>
      <c r="B325" s="48"/>
      <c r="C325" s="48"/>
      <c r="D325" s="48"/>
      <c r="E325" s="48"/>
      <c r="F325" s="34"/>
      <c r="G325" s="48"/>
      <c r="H325" s="48"/>
      <c r="I325" s="49"/>
      <c r="J325" s="37"/>
      <c r="K325" s="48"/>
    </row>
    <row r="326" spans="1:11" x14ac:dyDescent="0.25">
      <c r="A326" s="48"/>
      <c r="B326" s="48"/>
      <c r="C326" s="48"/>
      <c r="D326" s="48"/>
      <c r="E326" s="48"/>
      <c r="F326" s="34"/>
      <c r="G326" s="48"/>
      <c r="H326" s="48"/>
      <c r="I326" s="49"/>
      <c r="J326" s="37"/>
      <c r="K326" s="48"/>
    </row>
    <row r="327" spans="1:11" x14ac:dyDescent="0.25">
      <c r="A327" s="48"/>
      <c r="B327" s="48"/>
      <c r="C327" s="48"/>
      <c r="D327" s="48"/>
      <c r="E327" s="48"/>
      <c r="F327" s="34"/>
      <c r="G327" s="48"/>
      <c r="H327" s="48"/>
      <c r="I327" s="49"/>
      <c r="J327" s="37"/>
      <c r="K327" s="48"/>
    </row>
    <row r="328" spans="1:11" x14ac:dyDescent="0.25">
      <c r="A328" s="48"/>
      <c r="B328" s="48"/>
      <c r="C328" s="48"/>
      <c r="D328" s="48"/>
      <c r="E328" s="48"/>
      <c r="F328" s="34"/>
      <c r="G328" s="48"/>
      <c r="H328" s="48"/>
      <c r="I328" s="49"/>
      <c r="J328" s="37"/>
      <c r="K328" s="48"/>
    </row>
    <row r="329" spans="1:11" x14ac:dyDescent="0.25">
      <c r="A329" s="48"/>
      <c r="B329" s="48"/>
      <c r="C329" s="48"/>
      <c r="D329" s="48"/>
      <c r="E329" s="48"/>
      <c r="F329" s="34"/>
      <c r="G329" s="48"/>
      <c r="H329" s="48"/>
      <c r="I329" s="49"/>
      <c r="J329" s="37"/>
      <c r="K329" s="48"/>
    </row>
    <row r="330" spans="1:11" x14ac:dyDescent="0.25">
      <c r="A330" s="48"/>
      <c r="B330" s="48"/>
      <c r="C330" s="48"/>
      <c r="D330" s="48"/>
      <c r="E330" s="48"/>
      <c r="F330" s="34"/>
      <c r="G330" s="48"/>
      <c r="H330" s="48"/>
      <c r="I330" s="49"/>
      <c r="J330" s="37"/>
      <c r="K330" s="48"/>
    </row>
    <row r="331" spans="1:11" x14ac:dyDescent="0.25">
      <c r="A331" s="48"/>
      <c r="B331" s="48"/>
      <c r="C331" s="48"/>
      <c r="D331" s="48"/>
      <c r="E331" s="48"/>
      <c r="F331" s="34"/>
      <c r="G331" s="48"/>
      <c r="H331" s="48"/>
      <c r="I331" s="49"/>
      <c r="J331" s="37"/>
      <c r="K331" s="48"/>
    </row>
    <row r="332" spans="1:11" x14ac:dyDescent="0.25">
      <c r="A332" s="48"/>
      <c r="B332" s="48"/>
      <c r="C332" s="48"/>
      <c r="D332" s="48"/>
      <c r="E332" s="48"/>
      <c r="F332" s="34"/>
      <c r="G332" s="48"/>
      <c r="H332" s="48"/>
      <c r="I332" s="49"/>
      <c r="J332" s="37"/>
      <c r="K332" s="48"/>
    </row>
    <row r="333" spans="1:11" x14ac:dyDescent="0.25">
      <c r="A333" s="48"/>
      <c r="B333" s="48"/>
      <c r="C333" s="48"/>
      <c r="D333" s="48"/>
      <c r="E333" s="48"/>
      <c r="F333" s="34"/>
      <c r="G333" s="48"/>
      <c r="H333" s="48"/>
      <c r="I333" s="49"/>
      <c r="J333" s="37"/>
      <c r="K333" s="48"/>
    </row>
    <row r="334" spans="1:11" x14ac:dyDescent="0.25">
      <c r="A334" s="48"/>
      <c r="B334" s="48"/>
      <c r="C334" s="48"/>
      <c r="D334" s="48"/>
      <c r="E334" s="48"/>
      <c r="F334" s="34"/>
      <c r="G334" s="48"/>
      <c r="H334" s="48"/>
      <c r="I334" s="49"/>
      <c r="J334" s="37"/>
      <c r="K334" s="48"/>
    </row>
    <row r="335" spans="1:11" x14ac:dyDescent="0.25">
      <c r="A335" s="48"/>
      <c r="B335" s="48"/>
      <c r="C335" s="48"/>
      <c r="D335" s="48"/>
      <c r="E335" s="48"/>
      <c r="F335" s="34"/>
      <c r="G335" s="48"/>
      <c r="H335" s="48"/>
      <c r="I335" s="49"/>
      <c r="J335" s="37"/>
      <c r="K335" s="48"/>
    </row>
    <row r="336" spans="1:11" x14ac:dyDescent="0.25">
      <c r="A336" s="48"/>
      <c r="B336" s="48"/>
      <c r="C336" s="48"/>
      <c r="D336" s="48"/>
      <c r="E336" s="48"/>
      <c r="F336" s="34"/>
      <c r="G336" s="48"/>
      <c r="H336" s="48"/>
      <c r="I336" s="49"/>
      <c r="J336" s="37"/>
      <c r="K336" s="48"/>
    </row>
    <row r="337" spans="1:11" x14ac:dyDescent="0.25">
      <c r="A337" s="48"/>
      <c r="B337" s="48"/>
      <c r="C337" s="48"/>
      <c r="D337" s="48"/>
      <c r="E337" s="48"/>
      <c r="F337" s="34"/>
      <c r="G337" s="48"/>
      <c r="H337" s="48"/>
      <c r="I337" s="49"/>
      <c r="J337" s="37"/>
      <c r="K337" s="48"/>
    </row>
    <row r="338" spans="1:11" x14ac:dyDescent="0.25">
      <c r="A338" s="48"/>
      <c r="B338" s="48"/>
      <c r="C338" s="48"/>
      <c r="D338" s="48"/>
      <c r="E338" s="48"/>
      <c r="F338" s="34"/>
      <c r="G338" s="48"/>
      <c r="H338" s="48"/>
      <c r="I338" s="49"/>
      <c r="J338" s="37"/>
      <c r="K338" s="48"/>
    </row>
    <row r="339" spans="1:11" x14ac:dyDescent="0.25">
      <c r="A339" s="48"/>
      <c r="B339" s="48"/>
      <c r="C339" s="48"/>
      <c r="D339" s="48"/>
      <c r="E339" s="48"/>
      <c r="F339" s="34"/>
      <c r="G339" s="48"/>
      <c r="H339" s="48"/>
      <c r="I339" s="49"/>
      <c r="J339" s="37"/>
      <c r="K339" s="48"/>
    </row>
    <row r="340" spans="1:11" x14ac:dyDescent="0.25">
      <c r="A340" s="48"/>
      <c r="B340" s="48"/>
      <c r="C340" s="48"/>
      <c r="D340" s="48"/>
      <c r="E340" s="48"/>
      <c r="F340" s="34"/>
      <c r="G340" s="48"/>
      <c r="H340" s="48"/>
      <c r="I340" s="49"/>
      <c r="J340" s="37"/>
      <c r="K340" s="48"/>
    </row>
    <row r="341" spans="1:11" x14ac:dyDescent="0.25">
      <c r="A341" s="48"/>
      <c r="B341" s="48"/>
      <c r="C341" s="48"/>
      <c r="D341" s="48"/>
      <c r="E341" s="48"/>
      <c r="F341" s="34"/>
      <c r="G341" s="48"/>
      <c r="H341" s="48"/>
      <c r="I341" s="49"/>
      <c r="J341" s="37"/>
      <c r="K341" s="48"/>
    </row>
    <row r="342" spans="1:11" x14ac:dyDescent="0.25">
      <c r="A342" s="48"/>
      <c r="B342" s="48"/>
      <c r="C342" s="48"/>
      <c r="D342" s="48"/>
      <c r="E342" s="48"/>
      <c r="F342" s="34"/>
      <c r="G342" s="48"/>
      <c r="H342" s="48"/>
      <c r="I342" s="49"/>
      <c r="J342" s="37"/>
      <c r="K342" s="48"/>
    </row>
    <row r="343" spans="1:11" x14ac:dyDescent="0.25">
      <c r="A343" s="48"/>
      <c r="B343" s="48"/>
      <c r="C343" s="48"/>
      <c r="D343" s="48"/>
      <c r="E343" s="48"/>
      <c r="F343" s="34"/>
      <c r="G343" s="48"/>
      <c r="H343" s="48"/>
      <c r="I343" s="49"/>
      <c r="J343" s="37"/>
      <c r="K343" s="48"/>
    </row>
    <row r="344" spans="1:11" x14ac:dyDescent="0.25">
      <c r="A344" s="48"/>
      <c r="B344" s="48"/>
      <c r="C344" s="48"/>
      <c r="D344" s="48"/>
      <c r="E344" s="48"/>
      <c r="F344" s="34"/>
      <c r="G344" s="48"/>
      <c r="H344" s="48"/>
      <c r="I344" s="49"/>
      <c r="J344" s="37"/>
      <c r="K344" s="48"/>
    </row>
    <row r="345" spans="1:11" x14ac:dyDescent="0.25">
      <c r="A345" s="48"/>
      <c r="B345" s="48"/>
      <c r="C345" s="48"/>
      <c r="D345" s="48"/>
      <c r="E345" s="48"/>
      <c r="F345" s="34"/>
      <c r="G345" s="48"/>
      <c r="H345" s="48"/>
      <c r="I345" s="49"/>
      <c r="J345" s="37"/>
      <c r="K345" s="48"/>
    </row>
    <row r="346" spans="1:11" x14ac:dyDescent="0.25">
      <c r="A346" s="48"/>
      <c r="B346" s="48"/>
      <c r="C346" s="48"/>
      <c r="D346" s="48"/>
      <c r="E346" s="48"/>
      <c r="F346" s="34"/>
      <c r="G346" s="48"/>
      <c r="H346" s="48"/>
      <c r="I346" s="49"/>
      <c r="J346" s="37"/>
      <c r="K346" s="48"/>
    </row>
    <row r="347" spans="1:11" x14ac:dyDescent="0.25">
      <c r="A347" s="48"/>
      <c r="B347" s="48"/>
      <c r="C347" s="48"/>
      <c r="D347" s="48"/>
      <c r="E347" s="48"/>
      <c r="F347" s="34"/>
      <c r="G347" s="48"/>
      <c r="H347" s="48"/>
      <c r="I347" s="49"/>
      <c r="J347" s="37"/>
      <c r="K347" s="48"/>
    </row>
    <row r="348" spans="1:11" x14ac:dyDescent="0.25">
      <c r="A348" s="48"/>
      <c r="B348" s="48"/>
      <c r="C348" s="48"/>
      <c r="D348" s="48"/>
      <c r="E348" s="48"/>
      <c r="F348" s="34"/>
      <c r="G348" s="48"/>
      <c r="H348" s="48"/>
      <c r="I348" s="49"/>
      <c r="J348" s="37"/>
      <c r="K348" s="48"/>
    </row>
    <row r="349" spans="1:11" x14ac:dyDescent="0.25">
      <c r="A349" s="48"/>
      <c r="B349" s="48"/>
      <c r="C349" s="48"/>
      <c r="D349" s="48"/>
      <c r="E349" s="48"/>
      <c r="F349" s="34"/>
      <c r="G349" s="48"/>
      <c r="H349" s="48"/>
      <c r="I349" s="49"/>
      <c r="J349" s="37"/>
      <c r="K349" s="48"/>
    </row>
    <row r="350" spans="1:11" x14ac:dyDescent="0.25">
      <c r="A350" s="48"/>
      <c r="B350" s="48"/>
      <c r="C350" s="48"/>
      <c r="D350" s="48"/>
      <c r="E350" s="48"/>
      <c r="F350" s="34"/>
      <c r="G350" s="48"/>
      <c r="H350" s="48"/>
      <c r="I350" s="49"/>
      <c r="J350" s="37"/>
      <c r="K350" s="48"/>
    </row>
    <row r="351" spans="1:11" x14ac:dyDescent="0.25">
      <c r="A351" s="48"/>
      <c r="B351" s="48"/>
      <c r="C351" s="48"/>
      <c r="D351" s="48"/>
      <c r="E351" s="48"/>
      <c r="F351" s="34"/>
      <c r="G351" s="48"/>
      <c r="H351" s="48"/>
      <c r="I351" s="49"/>
      <c r="J351" s="37"/>
      <c r="K351" s="48"/>
    </row>
    <row r="352" spans="1:11" x14ac:dyDescent="0.25">
      <c r="A352" s="48"/>
      <c r="B352" s="48"/>
      <c r="C352" s="48"/>
      <c r="D352" s="48"/>
      <c r="E352" s="48"/>
      <c r="F352" s="34"/>
      <c r="G352" s="48"/>
      <c r="H352" s="48"/>
      <c r="I352" s="49"/>
      <c r="J352" s="37"/>
      <c r="K352" s="48"/>
    </row>
    <row r="353" spans="1:11" x14ac:dyDescent="0.25">
      <c r="A353" s="48"/>
      <c r="B353" s="48"/>
      <c r="C353" s="48"/>
      <c r="D353" s="48"/>
      <c r="E353" s="48"/>
      <c r="F353" s="34"/>
      <c r="G353" s="48"/>
      <c r="H353" s="48"/>
      <c r="I353" s="49"/>
      <c r="J353" s="37"/>
      <c r="K353" s="48"/>
    </row>
    <row r="354" spans="1:11" x14ac:dyDescent="0.25">
      <c r="A354" s="48"/>
      <c r="B354" s="48"/>
      <c r="C354" s="48"/>
      <c r="D354" s="48"/>
      <c r="E354" s="48"/>
      <c r="F354" s="34"/>
      <c r="G354" s="48"/>
      <c r="H354" s="48"/>
      <c r="I354" s="49"/>
      <c r="J354" s="37"/>
      <c r="K354" s="48"/>
    </row>
    <row r="355" spans="1:11" x14ac:dyDescent="0.25">
      <c r="A355" s="48"/>
      <c r="B355" s="48"/>
      <c r="C355" s="48"/>
      <c r="D355" s="48"/>
      <c r="E355" s="48"/>
      <c r="F355" s="34"/>
      <c r="G355" s="48"/>
      <c r="H355" s="48"/>
      <c r="I355" s="49"/>
      <c r="J355" s="37"/>
      <c r="K355" s="48"/>
    </row>
    <row r="356" spans="1:11" x14ac:dyDescent="0.25">
      <c r="A356" s="48"/>
      <c r="B356" s="48"/>
      <c r="C356" s="48"/>
      <c r="D356" s="48"/>
      <c r="E356" s="48"/>
      <c r="F356" s="34"/>
      <c r="G356" s="48"/>
      <c r="H356" s="48"/>
      <c r="I356" s="49"/>
      <c r="J356" s="37"/>
      <c r="K356" s="48"/>
    </row>
    <row r="357" spans="1:11" x14ac:dyDescent="0.25">
      <c r="A357" s="48"/>
      <c r="B357" s="48"/>
      <c r="C357" s="48"/>
      <c r="D357" s="48"/>
      <c r="E357" s="48"/>
      <c r="F357" s="34"/>
      <c r="G357" s="48"/>
      <c r="H357" s="48"/>
      <c r="I357" s="49"/>
      <c r="J357" s="37"/>
      <c r="K357" s="48"/>
    </row>
    <row r="358" spans="1:11" x14ac:dyDescent="0.25">
      <c r="A358" s="48"/>
      <c r="B358" s="48"/>
      <c r="C358" s="48"/>
      <c r="D358" s="48"/>
      <c r="E358" s="48"/>
      <c r="F358" s="34"/>
      <c r="G358" s="48"/>
      <c r="H358" s="48"/>
      <c r="I358" s="49"/>
      <c r="J358" s="37"/>
      <c r="K358" s="48"/>
    </row>
    <row r="359" spans="1:11" x14ac:dyDescent="0.25">
      <c r="A359" s="48"/>
      <c r="B359" s="48"/>
      <c r="C359" s="48"/>
      <c r="D359" s="48"/>
      <c r="E359" s="48"/>
      <c r="F359" s="34"/>
      <c r="G359" s="48"/>
      <c r="H359" s="48"/>
      <c r="I359" s="49"/>
      <c r="J359" s="37"/>
      <c r="K359" s="48"/>
    </row>
    <row r="360" spans="1:11" x14ac:dyDescent="0.25">
      <c r="A360" s="48"/>
      <c r="B360" s="48"/>
      <c r="C360" s="48"/>
      <c r="D360" s="48"/>
      <c r="E360" s="48"/>
      <c r="F360" s="34"/>
      <c r="G360" s="48"/>
      <c r="H360" s="48"/>
      <c r="I360" s="49"/>
      <c r="J360" s="37"/>
      <c r="K360" s="48"/>
    </row>
    <row r="361" spans="1:11" x14ac:dyDescent="0.25">
      <c r="A361" s="48"/>
      <c r="B361" s="48"/>
      <c r="C361" s="48"/>
      <c r="D361" s="48"/>
      <c r="E361" s="48"/>
      <c r="F361" s="34"/>
      <c r="G361" s="48"/>
      <c r="H361" s="48"/>
      <c r="I361" s="49"/>
      <c r="J361" s="37"/>
      <c r="K361" s="48"/>
    </row>
    <row r="362" spans="1:11" x14ac:dyDescent="0.25">
      <c r="A362" s="48"/>
      <c r="B362" s="48"/>
      <c r="C362" s="48"/>
      <c r="D362" s="48"/>
      <c r="E362" s="48"/>
      <c r="F362" s="34"/>
      <c r="G362" s="48"/>
      <c r="H362" s="48"/>
      <c r="I362" s="49"/>
      <c r="J362" s="37"/>
      <c r="K362" s="48"/>
    </row>
    <row r="363" spans="1:11" x14ac:dyDescent="0.25">
      <c r="A363" s="48"/>
      <c r="B363" s="48"/>
      <c r="C363" s="48"/>
      <c r="D363" s="48"/>
      <c r="E363" s="48"/>
      <c r="F363" s="34"/>
      <c r="G363" s="48"/>
      <c r="H363" s="48"/>
      <c r="I363" s="49"/>
      <c r="J363" s="37"/>
      <c r="K363" s="48"/>
    </row>
    <row r="364" spans="1:11" x14ac:dyDescent="0.25">
      <c r="A364" s="48"/>
      <c r="B364" s="48"/>
      <c r="C364" s="48"/>
      <c r="D364" s="48"/>
      <c r="E364" s="48"/>
      <c r="F364" s="34"/>
      <c r="G364" s="48"/>
      <c r="H364" s="48"/>
      <c r="I364" s="49"/>
      <c r="J364" s="37"/>
      <c r="K364" s="48"/>
    </row>
    <row r="365" spans="1:11" x14ac:dyDescent="0.25">
      <c r="A365" s="48"/>
      <c r="B365" s="48"/>
      <c r="C365" s="48"/>
      <c r="D365" s="48"/>
      <c r="E365" s="48"/>
      <c r="F365" s="34"/>
      <c r="G365" s="48"/>
      <c r="H365" s="48"/>
      <c r="I365" s="49"/>
      <c r="J365" s="37"/>
      <c r="K365" s="48"/>
    </row>
    <row r="366" spans="1:11" x14ac:dyDescent="0.25">
      <c r="A366" s="48"/>
      <c r="B366" s="48"/>
      <c r="C366" s="48"/>
      <c r="D366" s="48"/>
      <c r="E366" s="48"/>
      <c r="F366" s="34"/>
      <c r="G366" s="48"/>
      <c r="H366" s="48"/>
      <c r="I366" s="49"/>
      <c r="J366" s="37"/>
      <c r="K366" s="48"/>
    </row>
    <row r="367" spans="1:11" x14ac:dyDescent="0.25">
      <c r="A367" s="48"/>
      <c r="B367" s="48"/>
      <c r="C367" s="48"/>
      <c r="D367" s="48"/>
      <c r="E367" s="48"/>
      <c r="F367" s="34"/>
      <c r="G367" s="48"/>
      <c r="H367" s="48"/>
      <c r="I367" s="49"/>
      <c r="J367" s="37"/>
      <c r="K367" s="48"/>
    </row>
    <row r="368" spans="1:11" x14ac:dyDescent="0.25">
      <c r="A368" s="48"/>
      <c r="B368" s="48"/>
      <c r="C368" s="48"/>
      <c r="D368" s="48"/>
      <c r="E368" s="48"/>
      <c r="F368" s="34"/>
      <c r="G368" s="48"/>
      <c r="H368" s="48"/>
      <c r="I368" s="49"/>
      <c r="J368" s="37"/>
      <c r="K368" s="48"/>
    </row>
    <row r="369" spans="1:11" x14ac:dyDescent="0.25">
      <c r="A369" s="48"/>
      <c r="B369" s="48"/>
      <c r="C369" s="48"/>
      <c r="D369" s="48"/>
      <c r="E369" s="48"/>
      <c r="F369" s="34"/>
      <c r="G369" s="48"/>
      <c r="H369" s="48"/>
      <c r="I369" s="49"/>
      <c r="J369" s="37"/>
      <c r="K369" s="48"/>
    </row>
    <row r="370" spans="1:11" x14ac:dyDescent="0.25">
      <c r="A370" s="48"/>
      <c r="B370" s="48"/>
      <c r="C370" s="48"/>
      <c r="D370" s="48"/>
      <c r="E370" s="48"/>
      <c r="F370" s="34"/>
      <c r="G370" s="48"/>
      <c r="H370" s="48"/>
      <c r="I370" s="49"/>
      <c r="J370" s="37"/>
      <c r="K370" s="48"/>
    </row>
    <row r="371" spans="1:11" x14ac:dyDescent="0.25">
      <c r="A371" s="48"/>
      <c r="B371" s="48"/>
      <c r="C371" s="48"/>
      <c r="D371" s="48"/>
      <c r="E371" s="48"/>
      <c r="F371" s="34"/>
      <c r="G371" s="48"/>
      <c r="H371" s="48"/>
      <c r="I371" s="49"/>
      <c r="J371" s="37"/>
      <c r="K371" s="48"/>
    </row>
    <row r="372" spans="1:11" x14ac:dyDescent="0.25">
      <c r="A372" s="48"/>
      <c r="B372" s="48"/>
      <c r="C372" s="48"/>
      <c r="D372" s="48"/>
      <c r="E372" s="48"/>
      <c r="F372" s="34"/>
      <c r="G372" s="48"/>
      <c r="H372" s="48"/>
      <c r="I372" s="49"/>
      <c r="J372" s="37"/>
      <c r="K372" s="48"/>
    </row>
    <row r="373" spans="1:11" x14ac:dyDescent="0.25">
      <c r="A373" s="48"/>
      <c r="B373" s="48"/>
      <c r="C373" s="48"/>
      <c r="D373" s="48"/>
      <c r="E373" s="48"/>
      <c r="F373" s="34"/>
      <c r="G373" s="48"/>
      <c r="H373" s="48"/>
      <c r="I373" s="49"/>
      <c r="J373" s="37"/>
      <c r="K373" s="48"/>
    </row>
    <row r="374" spans="1:11" x14ac:dyDescent="0.25">
      <c r="A374" s="48"/>
      <c r="B374" s="48"/>
      <c r="C374" s="48"/>
      <c r="D374" s="48"/>
      <c r="E374" s="48"/>
      <c r="F374" s="34"/>
      <c r="G374" s="48"/>
      <c r="H374" s="48"/>
      <c r="I374" s="49"/>
      <c r="J374" s="37"/>
      <c r="K374" s="48"/>
    </row>
    <row r="375" spans="1:11" x14ac:dyDescent="0.25">
      <c r="A375" s="48"/>
      <c r="B375" s="48"/>
      <c r="C375" s="48"/>
      <c r="D375" s="48"/>
      <c r="E375" s="48"/>
      <c r="F375" s="34"/>
      <c r="G375" s="48"/>
      <c r="H375" s="48"/>
      <c r="I375" s="49"/>
      <c r="J375" s="37"/>
      <c r="K375" s="48"/>
    </row>
    <row r="376" spans="1:11" x14ac:dyDescent="0.25">
      <c r="A376" s="48"/>
      <c r="B376" s="48"/>
      <c r="C376" s="48"/>
      <c r="D376" s="48"/>
      <c r="E376" s="48"/>
      <c r="F376" s="34"/>
      <c r="G376" s="48"/>
      <c r="H376" s="48"/>
      <c r="I376" s="49"/>
      <c r="J376" s="37"/>
      <c r="K376" s="48"/>
    </row>
    <row r="377" spans="1:11" x14ac:dyDescent="0.25">
      <c r="A377" s="48"/>
      <c r="B377" s="48"/>
      <c r="C377" s="48"/>
      <c r="D377" s="48"/>
      <c r="E377" s="48"/>
      <c r="F377" s="34"/>
      <c r="G377" s="48"/>
      <c r="H377" s="48"/>
      <c r="I377" s="49"/>
      <c r="J377" s="37"/>
      <c r="K377" s="48"/>
    </row>
    <row r="378" spans="1:11" x14ac:dyDescent="0.25">
      <c r="A378" s="48"/>
      <c r="B378" s="48"/>
      <c r="C378" s="48"/>
      <c r="D378" s="48"/>
      <c r="E378" s="48"/>
      <c r="F378" s="34"/>
      <c r="G378" s="48"/>
      <c r="H378" s="48"/>
      <c r="I378" s="49"/>
      <c r="J378" s="37"/>
      <c r="K378" s="48"/>
    </row>
    <row r="379" spans="1:11" x14ac:dyDescent="0.25">
      <c r="A379" s="48"/>
      <c r="B379" s="48"/>
      <c r="C379" s="48"/>
      <c r="D379" s="48"/>
      <c r="E379" s="48"/>
      <c r="F379" s="34"/>
      <c r="G379" s="48"/>
      <c r="H379" s="48"/>
      <c r="I379" s="49"/>
      <c r="J379" s="37"/>
      <c r="K379" s="48"/>
    </row>
    <row r="380" spans="1:11" x14ac:dyDescent="0.25">
      <c r="A380" s="48"/>
      <c r="B380" s="48"/>
      <c r="C380" s="48"/>
      <c r="D380" s="48"/>
      <c r="E380" s="48"/>
      <c r="F380" s="34"/>
      <c r="G380" s="48"/>
      <c r="H380" s="48"/>
      <c r="I380" s="49"/>
      <c r="J380" s="37"/>
      <c r="K380" s="48"/>
    </row>
    <row r="381" spans="1:11" x14ac:dyDescent="0.25">
      <c r="A381" s="48"/>
      <c r="B381" s="48"/>
      <c r="C381" s="48"/>
      <c r="D381" s="48"/>
      <c r="E381" s="48"/>
      <c r="F381" s="34"/>
      <c r="G381" s="48"/>
      <c r="H381" s="48"/>
      <c r="I381" s="49"/>
      <c r="J381" s="37"/>
      <c r="K381" s="48"/>
    </row>
    <row r="382" spans="1:11" x14ac:dyDescent="0.25">
      <c r="A382" s="48"/>
      <c r="B382" s="48"/>
      <c r="C382" s="48"/>
      <c r="D382" s="48"/>
      <c r="E382" s="48"/>
      <c r="F382" s="34"/>
      <c r="G382" s="48"/>
      <c r="H382" s="48"/>
      <c r="I382" s="49"/>
      <c r="J382" s="37"/>
      <c r="K382" s="48"/>
    </row>
    <row r="383" spans="1:11" x14ac:dyDescent="0.25">
      <c r="A383" s="48"/>
      <c r="B383" s="48"/>
      <c r="C383" s="48"/>
      <c r="D383" s="48"/>
      <c r="E383" s="48"/>
      <c r="F383" s="34"/>
      <c r="G383" s="48"/>
      <c r="H383" s="48"/>
      <c r="I383" s="49"/>
      <c r="J383" s="37"/>
      <c r="K383" s="48"/>
    </row>
    <row r="384" spans="1:11" x14ac:dyDescent="0.25">
      <c r="A384" s="48"/>
      <c r="B384" s="48"/>
      <c r="C384" s="48"/>
      <c r="D384" s="48"/>
      <c r="E384" s="48"/>
      <c r="F384" s="34"/>
      <c r="G384" s="48"/>
      <c r="H384" s="48"/>
      <c r="I384" s="49"/>
      <c r="J384" s="37"/>
      <c r="K384" s="48"/>
    </row>
    <row r="385" spans="1:11" x14ac:dyDescent="0.25">
      <c r="A385" s="48"/>
      <c r="B385" s="48"/>
      <c r="C385" s="48"/>
      <c r="D385" s="48"/>
      <c r="E385" s="48"/>
      <c r="F385" s="34"/>
      <c r="G385" s="48"/>
      <c r="H385" s="48"/>
      <c r="I385" s="49"/>
      <c r="J385" s="37"/>
      <c r="K385" s="48"/>
    </row>
    <row r="386" spans="1:11" x14ac:dyDescent="0.25">
      <c r="A386" s="48"/>
      <c r="B386" s="48"/>
      <c r="C386" s="48"/>
      <c r="D386" s="48"/>
      <c r="E386" s="48"/>
      <c r="F386" s="34"/>
      <c r="G386" s="48"/>
      <c r="H386" s="48"/>
      <c r="I386" s="49"/>
      <c r="J386" s="37"/>
      <c r="K386" s="48"/>
    </row>
    <row r="387" spans="1:11" x14ac:dyDescent="0.25">
      <c r="A387" s="48"/>
      <c r="B387" s="48"/>
      <c r="C387" s="48"/>
      <c r="D387" s="48"/>
      <c r="E387" s="48"/>
      <c r="F387" s="34"/>
      <c r="G387" s="48"/>
      <c r="H387" s="48"/>
      <c r="I387" s="49"/>
      <c r="J387" s="37"/>
      <c r="K387" s="48"/>
    </row>
    <row r="388" spans="1:11" x14ac:dyDescent="0.25">
      <c r="A388" s="48"/>
      <c r="B388" s="48"/>
      <c r="C388" s="48"/>
      <c r="D388" s="48"/>
      <c r="E388" s="48"/>
      <c r="F388" s="34"/>
      <c r="G388" s="48"/>
      <c r="H388" s="48"/>
      <c r="I388" s="49"/>
      <c r="J388" s="37"/>
      <c r="K388" s="48"/>
    </row>
    <row r="389" spans="1:11" x14ac:dyDescent="0.25">
      <c r="A389" s="48"/>
      <c r="B389" s="48"/>
      <c r="C389" s="48"/>
      <c r="D389" s="48"/>
      <c r="E389" s="48"/>
      <c r="F389" s="34"/>
      <c r="G389" s="48"/>
      <c r="H389" s="48"/>
      <c r="I389" s="49"/>
      <c r="J389" s="37"/>
      <c r="K389" s="48"/>
    </row>
    <row r="390" spans="1:11" x14ac:dyDescent="0.25">
      <c r="A390" s="48"/>
      <c r="B390" s="48"/>
      <c r="C390" s="48"/>
      <c r="D390" s="48"/>
      <c r="E390" s="48"/>
      <c r="F390" s="34"/>
      <c r="G390" s="48"/>
      <c r="H390" s="48"/>
      <c r="I390" s="49"/>
      <c r="J390" s="37"/>
      <c r="K390" s="48"/>
    </row>
    <row r="391" spans="1:11" x14ac:dyDescent="0.25">
      <c r="A391" s="48"/>
      <c r="B391" s="48"/>
      <c r="C391" s="48"/>
      <c r="D391" s="48"/>
      <c r="E391" s="48"/>
      <c r="F391" s="34"/>
      <c r="G391" s="48"/>
      <c r="H391" s="48"/>
      <c r="I391" s="49"/>
      <c r="J391" s="37"/>
      <c r="K391" s="48"/>
    </row>
    <row r="392" spans="1:11" x14ac:dyDescent="0.25">
      <c r="A392" s="48"/>
      <c r="B392" s="48"/>
      <c r="C392" s="48"/>
      <c r="D392" s="48"/>
      <c r="E392" s="48"/>
      <c r="F392" s="34"/>
      <c r="G392" s="48"/>
      <c r="H392" s="48"/>
      <c r="I392" s="49"/>
      <c r="J392" s="37"/>
      <c r="K392" s="48"/>
    </row>
    <row r="393" spans="1:11" x14ac:dyDescent="0.25">
      <c r="A393" s="48"/>
      <c r="B393" s="48"/>
      <c r="C393" s="48"/>
      <c r="D393" s="48"/>
      <c r="E393" s="48"/>
      <c r="F393" s="34"/>
      <c r="G393" s="48"/>
      <c r="H393" s="48"/>
      <c r="I393" s="49"/>
      <c r="J393" s="37"/>
      <c r="K393" s="48"/>
    </row>
    <row r="394" spans="1:11" x14ac:dyDescent="0.25">
      <c r="A394" s="48"/>
      <c r="B394" s="48"/>
      <c r="C394" s="48"/>
      <c r="D394" s="48"/>
      <c r="E394" s="48"/>
      <c r="F394" s="34"/>
      <c r="G394" s="48"/>
      <c r="H394" s="48"/>
      <c r="I394" s="49"/>
      <c r="J394" s="37"/>
      <c r="K394" s="48"/>
    </row>
    <row r="395" spans="1:11" x14ac:dyDescent="0.25">
      <c r="A395" s="48"/>
      <c r="B395" s="48"/>
      <c r="C395" s="48"/>
      <c r="D395" s="48"/>
      <c r="E395" s="48"/>
      <c r="F395" s="34"/>
      <c r="G395" s="48"/>
      <c r="H395" s="48"/>
      <c r="I395" s="49"/>
      <c r="J395" s="37"/>
      <c r="K395" s="48"/>
    </row>
    <row r="396" spans="1:11" x14ac:dyDescent="0.25">
      <c r="A396" s="48"/>
      <c r="B396" s="48"/>
      <c r="C396" s="48"/>
      <c r="D396" s="48"/>
      <c r="E396" s="48"/>
      <c r="F396" s="34"/>
      <c r="G396" s="48"/>
      <c r="H396" s="48"/>
      <c r="I396" s="49"/>
      <c r="J396" s="37"/>
      <c r="K396" s="48"/>
    </row>
    <row r="397" spans="1:11" x14ac:dyDescent="0.25">
      <c r="A397" s="48"/>
      <c r="B397" s="48"/>
      <c r="C397" s="48"/>
      <c r="D397" s="48"/>
      <c r="E397" s="48"/>
      <c r="F397" s="34"/>
      <c r="G397" s="48"/>
      <c r="H397" s="48"/>
      <c r="I397" s="49"/>
      <c r="J397" s="37"/>
      <c r="K397" s="48"/>
    </row>
    <row r="398" spans="1:11" x14ac:dyDescent="0.25">
      <c r="A398" s="48"/>
      <c r="B398" s="48"/>
      <c r="C398" s="48"/>
      <c r="D398" s="48"/>
      <c r="E398" s="48"/>
      <c r="F398" s="34"/>
      <c r="G398" s="48"/>
      <c r="H398" s="48"/>
      <c r="I398" s="49"/>
      <c r="J398" s="37"/>
      <c r="K398" s="48"/>
    </row>
    <row r="399" spans="1:11" x14ac:dyDescent="0.25">
      <c r="A399" s="48"/>
      <c r="B399" s="48"/>
      <c r="C399" s="48"/>
      <c r="D399" s="48"/>
      <c r="E399" s="48"/>
      <c r="F399" s="34"/>
      <c r="G399" s="48"/>
      <c r="H399" s="48"/>
      <c r="I399" s="49"/>
      <c r="J399" s="37"/>
      <c r="K399" s="48"/>
    </row>
    <row r="400" spans="1:11" x14ac:dyDescent="0.25">
      <c r="A400" s="48"/>
      <c r="B400" s="48"/>
      <c r="C400" s="48"/>
      <c r="D400" s="48"/>
      <c r="E400" s="48"/>
      <c r="F400" s="34"/>
      <c r="G400" s="48"/>
      <c r="H400" s="48"/>
      <c r="I400" s="49"/>
      <c r="J400" s="37"/>
      <c r="K400" s="48"/>
    </row>
    <row r="401" spans="1:11" x14ac:dyDescent="0.25">
      <c r="A401" s="48"/>
      <c r="B401" s="48"/>
      <c r="C401" s="48"/>
      <c r="D401" s="48"/>
      <c r="E401" s="48"/>
      <c r="F401" s="34"/>
      <c r="G401" s="48"/>
      <c r="H401" s="48"/>
      <c r="I401" s="49"/>
      <c r="J401" s="37"/>
      <c r="K401" s="48"/>
    </row>
    <row r="402" spans="1:11" x14ac:dyDescent="0.25">
      <c r="A402" s="48"/>
      <c r="B402" s="48"/>
      <c r="C402" s="48"/>
      <c r="D402" s="48"/>
      <c r="E402" s="48"/>
      <c r="F402" s="34"/>
      <c r="G402" s="48"/>
      <c r="H402" s="48"/>
      <c r="I402" s="49"/>
      <c r="J402" s="37"/>
      <c r="K402" s="48"/>
    </row>
    <row r="403" spans="1:11" x14ac:dyDescent="0.25">
      <c r="A403" s="48"/>
      <c r="B403" s="48"/>
      <c r="C403" s="48"/>
      <c r="D403" s="48"/>
      <c r="E403" s="48"/>
      <c r="F403" s="34"/>
      <c r="G403" s="48"/>
      <c r="H403" s="48"/>
      <c r="I403" s="49"/>
      <c r="J403" s="37"/>
      <c r="K403" s="48"/>
    </row>
    <row r="404" spans="1:11" x14ac:dyDescent="0.25">
      <c r="A404" s="48"/>
      <c r="B404" s="48"/>
      <c r="C404" s="48"/>
      <c r="D404" s="48"/>
      <c r="E404" s="48"/>
      <c r="F404" s="34"/>
      <c r="G404" s="48"/>
      <c r="H404" s="48"/>
      <c r="I404" s="49"/>
      <c r="J404" s="37"/>
      <c r="K404" s="48"/>
    </row>
    <row r="405" spans="1:11" x14ac:dyDescent="0.25">
      <c r="A405" s="48"/>
      <c r="B405" s="48"/>
      <c r="C405" s="48"/>
      <c r="D405" s="48"/>
      <c r="E405" s="48"/>
      <c r="F405" s="34"/>
      <c r="G405" s="48"/>
      <c r="H405" s="48"/>
      <c r="I405" s="49"/>
      <c r="J405" s="37"/>
      <c r="K405" s="48"/>
    </row>
    <row r="406" spans="1:11" x14ac:dyDescent="0.25">
      <c r="A406" s="48"/>
      <c r="B406" s="48"/>
      <c r="C406" s="48"/>
      <c r="D406" s="48"/>
      <c r="E406" s="48"/>
      <c r="F406" s="34"/>
      <c r="G406" s="48"/>
      <c r="H406" s="48"/>
      <c r="I406" s="49"/>
      <c r="J406" s="37"/>
      <c r="K406" s="48"/>
    </row>
    <row r="407" spans="1:11" x14ac:dyDescent="0.25">
      <c r="A407" s="48"/>
      <c r="B407" s="48"/>
      <c r="C407" s="48"/>
      <c r="D407" s="48"/>
      <c r="E407" s="48"/>
      <c r="F407" s="34"/>
      <c r="G407" s="48"/>
      <c r="H407" s="48"/>
      <c r="I407" s="49"/>
      <c r="J407" s="37"/>
      <c r="K407" s="48"/>
    </row>
    <row r="408" spans="1:11" x14ac:dyDescent="0.25">
      <c r="A408" s="48"/>
      <c r="B408" s="48"/>
      <c r="C408" s="48"/>
      <c r="D408" s="48"/>
      <c r="E408" s="48"/>
      <c r="F408" s="34"/>
      <c r="G408" s="48"/>
      <c r="H408" s="48"/>
      <c r="I408" s="49"/>
      <c r="J408" s="37"/>
      <c r="K408" s="48"/>
    </row>
    <row r="409" spans="1:11" x14ac:dyDescent="0.25">
      <c r="A409" s="48"/>
      <c r="B409" s="48"/>
      <c r="C409" s="48"/>
      <c r="D409" s="48"/>
      <c r="E409" s="48"/>
      <c r="F409" s="34"/>
      <c r="G409" s="48"/>
      <c r="H409" s="48"/>
      <c r="I409" s="49"/>
      <c r="J409" s="37"/>
      <c r="K409" s="48"/>
    </row>
    <row r="410" spans="1:11" x14ac:dyDescent="0.25">
      <c r="A410" s="48"/>
      <c r="B410" s="48"/>
      <c r="C410" s="48"/>
      <c r="D410" s="48"/>
      <c r="E410" s="48"/>
      <c r="F410" s="34"/>
      <c r="G410" s="48"/>
      <c r="H410" s="48"/>
      <c r="I410" s="49"/>
      <c r="J410" s="37"/>
      <c r="K410" s="48"/>
    </row>
    <row r="411" spans="1:11" x14ac:dyDescent="0.25">
      <c r="A411" s="48"/>
      <c r="B411" s="48"/>
      <c r="C411" s="48"/>
      <c r="D411" s="48"/>
      <c r="E411" s="48"/>
      <c r="F411" s="34"/>
      <c r="G411" s="48"/>
      <c r="H411" s="48"/>
      <c r="I411" s="49"/>
      <c r="J411" s="37"/>
      <c r="K411" s="48"/>
    </row>
    <row r="412" spans="1:11" x14ac:dyDescent="0.25">
      <c r="A412" s="48"/>
      <c r="B412" s="48"/>
      <c r="C412" s="48"/>
      <c r="D412" s="48"/>
      <c r="E412" s="48"/>
      <c r="F412" s="34"/>
      <c r="G412" s="48"/>
      <c r="H412" s="48"/>
      <c r="I412" s="49"/>
      <c r="J412" s="37"/>
      <c r="K412" s="48"/>
    </row>
    <row r="413" spans="1:11" x14ac:dyDescent="0.25">
      <c r="A413" s="48"/>
      <c r="B413" s="48"/>
      <c r="C413" s="48"/>
      <c r="D413" s="48"/>
      <c r="E413" s="48"/>
      <c r="F413" s="34"/>
      <c r="G413" s="48"/>
      <c r="H413" s="48"/>
      <c r="I413" s="49"/>
      <c r="J413" s="37"/>
      <c r="K413" s="48"/>
    </row>
    <row r="414" spans="1:11" x14ac:dyDescent="0.25">
      <c r="A414" s="48"/>
      <c r="B414" s="48"/>
      <c r="C414" s="48"/>
      <c r="D414" s="48"/>
      <c r="E414" s="48"/>
      <c r="F414" s="34"/>
      <c r="G414" s="48"/>
      <c r="H414" s="48"/>
      <c r="I414" s="49"/>
      <c r="J414" s="37"/>
      <c r="K414" s="48"/>
    </row>
    <row r="415" spans="1:11" x14ac:dyDescent="0.25">
      <c r="A415" s="48"/>
      <c r="B415" s="48"/>
      <c r="C415" s="48"/>
      <c r="D415" s="48"/>
      <c r="E415" s="48"/>
      <c r="F415" s="34"/>
      <c r="G415" s="48"/>
      <c r="H415" s="48"/>
      <c r="I415" s="49"/>
      <c r="J415" s="37"/>
      <c r="K415" s="48"/>
    </row>
    <row r="416" spans="1:11" x14ac:dyDescent="0.25">
      <c r="A416" s="48"/>
      <c r="B416" s="48"/>
      <c r="C416" s="48"/>
      <c r="D416" s="48"/>
      <c r="E416" s="48"/>
      <c r="F416" s="34"/>
      <c r="G416" s="48"/>
      <c r="H416" s="48"/>
      <c r="I416" s="49"/>
      <c r="J416" s="37"/>
      <c r="K416" s="48"/>
    </row>
    <row r="417" spans="1:11" x14ac:dyDescent="0.25">
      <c r="A417" s="48"/>
      <c r="B417" s="48"/>
      <c r="C417" s="48"/>
      <c r="D417" s="48"/>
      <c r="E417" s="48"/>
      <c r="F417" s="34"/>
      <c r="G417" s="48"/>
      <c r="H417" s="48"/>
      <c r="I417" s="49"/>
      <c r="J417" s="37"/>
      <c r="K417" s="48"/>
    </row>
    <row r="418" spans="1:11" x14ac:dyDescent="0.25">
      <c r="A418" s="48"/>
      <c r="B418" s="48"/>
      <c r="C418" s="48"/>
      <c r="D418" s="48"/>
      <c r="E418" s="48"/>
      <c r="F418" s="34"/>
      <c r="G418" s="48"/>
      <c r="H418" s="48"/>
      <c r="I418" s="49"/>
      <c r="J418" s="37"/>
      <c r="K418" s="48"/>
    </row>
    <row r="419" spans="1:11" x14ac:dyDescent="0.25">
      <c r="A419" s="48"/>
      <c r="B419" s="48"/>
      <c r="C419" s="48"/>
      <c r="D419" s="48"/>
      <c r="E419" s="48"/>
      <c r="F419" s="34"/>
      <c r="G419" s="48"/>
      <c r="H419" s="48"/>
      <c r="I419" s="49"/>
      <c r="J419" s="37"/>
      <c r="K419" s="48"/>
    </row>
    <row r="420" spans="1:11" x14ac:dyDescent="0.25">
      <c r="A420" s="48"/>
      <c r="B420" s="48"/>
      <c r="C420" s="48"/>
      <c r="D420" s="48"/>
      <c r="E420" s="48"/>
      <c r="F420" s="34"/>
      <c r="G420" s="48"/>
      <c r="H420" s="48"/>
      <c r="I420" s="49"/>
      <c r="J420" s="37"/>
      <c r="K420" s="48"/>
    </row>
    <row r="421" spans="1:11" x14ac:dyDescent="0.25">
      <c r="A421" s="48"/>
      <c r="B421" s="48"/>
      <c r="C421" s="48"/>
      <c r="D421" s="48"/>
      <c r="E421" s="48"/>
      <c r="F421" s="34"/>
      <c r="G421" s="48"/>
      <c r="H421" s="48"/>
      <c r="I421" s="49"/>
      <c r="J421" s="37"/>
      <c r="K421" s="48"/>
    </row>
    <row r="422" spans="1:11" x14ac:dyDescent="0.25">
      <c r="A422" s="48"/>
      <c r="B422" s="48"/>
      <c r="C422" s="48"/>
      <c r="D422" s="48"/>
      <c r="E422" s="48"/>
      <c r="F422" s="34"/>
      <c r="G422" s="48"/>
      <c r="H422" s="48"/>
      <c r="I422" s="49"/>
      <c r="J422" s="37"/>
      <c r="K422" s="48"/>
    </row>
    <row r="423" spans="1:11" x14ac:dyDescent="0.25">
      <c r="A423" s="48"/>
      <c r="B423" s="48"/>
      <c r="C423" s="48"/>
      <c r="D423" s="48"/>
      <c r="E423" s="48"/>
      <c r="F423" s="34"/>
      <c r="G423" s="48"/>
      <c r="H423" s="48"/>
      <c r="I423" s="49"/>
      <c r="J423" s="37"/>
      <c r="K423" s="48"/>
    </row>
    <row r="424" spans="1:11" x14ac:dyDescent="0.25">
      <c r="A424" s="48"/>
      <c r="B424" s="48"/>
      <c r="C424" s="48"/>
      <c r="D424" s="48"/>
      <c r="E424" s="48"/>
      <c r="F424" s="34"/>
      <c r="G424" s="48"/>
      <c r="H424" s="48"/>
      <c r="I424" s="49"/>
      <c r="J424" s="37"/>
      <c r="K424" s="48"/>
    </row>
    <row r="425" spans="1:11" x14ac:dyDescent="0.25">
      <c r="A425" s="48"/>
      <c r="B425" s="48"/>
      <c r="C425" s="48"/>
      <c r="D425" s="48"/>
      <c r="E425" s="48"/>
      <c r="F425" s="34"/>
      <c r="G425" s="48"/>
      <c r="H425" s="48"/>
      <c r="I425" s="49"/>
      <c r="J425" s="37"/>
      <c r="K425" s="48"/>
    </row>
    <row r="426" spans="1:11" x14ac:dyDescent="0.25">
      <c r="A426" s="48"/>
      <c r="B426" s="48"/>
      <c r="C426" s="48"/>
      <c r="D426" s="48"/>
      <c r="E426" s="48"/>
      <c r="F426" s="34"/>
      <c r="G426" s="48"/>
      <c r="H426" s="48"/>
      <c r="I426" s="49"/>
      <c r="J426" s="37"/>
      <c r="K426" s="48"/>
    </row>
    <row r="427" spans="1:11" x14ac:dyDescent="0.25">
      <c r="A427" s="48"/>
      <c r="B427" s="48"/>
      <c r="C427" s="48"/>
      <c r="D427" s="48"/>
      <c r="E427" s="48"/>
      <c r="F427" s="34"/>
      <c r="G427" s="48"/>
      <c r="H427" s="48"/>
      <c r="I427" s="49"/>
      <c r="J427" s="37"/>
      <c r="K427" s="48"/>
    </row>
    <row r="428" spans="1:11" x14ac:dyDescent="0.25">
      <c r="A428" s="48"/>
      <c r="B428" s="48"/>
      <c r="C428" s="48"/>
      <c r="D428" s="48"/>
      <c r="E428" s="48"/>
      <c r="F428" s="34"/>
      <c r="G428" s="48"/>
      <c r="H428" s="48"/>
      <c r="I428" s="49"/>
      <c r="J428" s="37"/>
      <c r="K428" s="48"/>
    </row>
    <row r="429" spans="1:11" x14ac:dyDescent="0.25">
      <c r="A429" s="48"/>
      <c r="B429" s="48"/>
      <c r="C429" s="48"/>
      <c r="D429" s="48"/>
      <c r="E429" s="48"/>
      <c r="F429" s="34"/>
      <c r="G429" s="48"/>
      <c r="H429" s="48"/>
      <c r="I429" s="49"/>
      <c r="J429" s="37"/>
      <c r="K429" s="48"/>
    </row>
    <row r="430" spans="1:11" x14ac:dyDescent="0.25">
      <c r="A430" s="48"/>
      <c r="B430" s="48"/>
      <c r="C430" s="48"/>
      <c r="D430" s="48"/>
      <c r="E430" s="48"/>
      <c r="F430" s="34"/>
      <c r="G430" s="48"/>
      <c r="H430" s="48"/>
      <c r="I430" s="49"/>
      <c r="J430" s="37"/>
      <c r="K430" s="48"/>
    </row>
    <row r="431" spans="1:11" x14ac:dyDescent="0.25">
      <c r="A431" s="48"/>
      <c r="B431" s="48"/>
      <c r="C431" s="48"/>
      <c r="D431" s="48"/>
      <c r="E431" s="48"/>
      <c r="F431" s="34"/>
      <c r="G431" s="48"/>
      <c r="H431" s="48"/>
      <c r="I431" s="49"/>
      <c r="J431" s="37"/>
      <c r="K431" s="48"/>
    </row>
    <row r="432" spans="1:11" x14ac:dyDescent="0.25">
      <c r="A432" s="48"/>
      <c r="B432" s="48"/>
      <c r="C432" s="48"/>
      <c r="D432" s="48"/>
      <c r="E432" s="48"/>
      <c r="F432" s="34"/>
      <c r="G432" s="48"/>
      <c r="H432" s="48"/>
      <c r="I432" s="49"/>
      <c r="J432" s="37"/>
      <c r="K432" s="48"/>
    </row>
    <row r="433" spans="1:11" x14ac:dyDescent="0.25">
      <c r="A433" s="48"/>
      <c r="B433" s="48"/>
      <c r="C433" s="48"/>
      <c r="D433" s="48"/>
      <c r="E433" s="48"/>
      <c r="F433" s="34"/>
      <c r="G433" s="48"/>
      <c r="H433" s="48"/>
      <c r="I433" s="49"/>
      <c r="J433" s="37"/>
      <c r="K433" s="48"/>
    </row>
    <row r="434" spans="1:11" x14ac:dyDescent="0.25">
      <c r="A434" s="48"/>
      <c r="B434" s="48"/>
      <c r="C434" s="48"/>
      <c r="D434" s="48"/>
      <c r="E434" s="48"/>
      <c r="F434" s="34"/>
      <c r="G434" s="48"/>
      <c r="H434" s="48"/>
      <c r="I434" s="49"/>
      <c r="J434" s="37"/>
      <c r="K434" s="48"/>
    </row>
    <row r="435" spans="1:11" x14ac:dyDescent="0.25">
      <c r="A435" s="48"/>
      <c r="B435" s="48"/>
      <c r="C435" s="48"/>
      <c r="D435" s="48"/>
      <c r="E435" s="48"/>
      <c r="F435" s="34"/>
      <c r="G435" s="48"/>
      <c r="H435" s="48"/>
      <c r="I435" s="49"/>
      <c r="J435" s="37"/>
      <c r="K435" s="48"/>
    </row>
    <row r="436" spans="1:11" x14ac:dyDescent="0.25">
      <c r="A436" s="48"/>
      <c r="B436" s="48"/>
      <c r="C436" s="48"/>
      <c r="D436" s="48"/>
      <c r="E436" s="48"/>
      <c r="F436" s="34"/>
      <c r="G436" s="48"/>
      <c r="H436" s="48"/>
      <c r="I436" s="49"/>
      <c r="J436" s="37"/>
      <c r="K436" s="48"/>
    </row>
    <row r="437" spans="1:11" x14ac:dyDescent="0.25">
      <c r="A437" s="48"/>
      <c r="B437" s="48"/>
      <c r="C437" s="48"/>
      <c r="D437" s="48"/>
      <c r="E437" s="48"/>
      <c r="F437" s="34"/>
      <c r="G437" s="48"/>
      <c r="H437" s="48"/>
      <c r="I437" s="49"/>
      <c r="J437" s="37"/>
      <c r="K437" s="48"/>
    </row>
    <row r="438" spans="1:11" x14ac:dyDescent="0.25">
      <c r="A438" s="48"/>
      <c r="B438" s="48"/>
      <c r="C438" s="48"/>
      <c r="D438" s="48"/>
      <c r="E438" s="48"/>
      <c r="F438" s="34"/>
      <c r="G438" s="48"/>
      <c r="H438" s="48"/>
      <c r="I438" s="49"/>
      <c r="J438" s="37"/>
      <c r="K438" s="48"/>
    </row>
    <row r="439" spans="1:11" x14ac:dyDescent="0.25">
      <c r="A439" s="48"/>
      <c r="B439" s="48"/>
      <c r="C439" s="48"/>
      <c r="D439" s="48"/>
      <c r="E439" s="48"/>
      <c r="F439" s="34"/>
      <c r="G439" s="48"/>
      <c r="H439" s="48"/>
      <c r="I439" s="49"/>
      <c r="J439" s="37"/>
      <c r="K439" s="48"/>
    </row>
    <row r="440" spans="1:11" x14ac:dyDescent="0.25">
      <c r="A440" s="48"/>
      <c r="B440" s="48"/>
      <c r="C440" s="48"/>
      <c r="D440" s="48"/>
      <c r="E440" s="48"/>
      <c r="F440" s="34"/>
      <c r="G440" s="48"/>
      <c r="H440" s="48"/>
      <c r="I440" s="49"/>
      <c r="J440" s="37"/>
      <c r="K440" s="48"/>
    </row>
    <row r="441" spans="1:11" x14ac:dyDescent="0.25">
      <c r="A441" s="48"/>
      <c r="B441" s="48"/>
      <c r="C441" s="48"/>
      <c r="D441" s="48"/>
      <c r="E441" s="48"/>
      <c r="F441" s="34"/>
      <c r="G441" s="48"/>
      <c r="H441" s="48"/>
      <c r="I441" s="49"/>
      <c r="J441" s="37"/>
      <c r="K441" s="48"/>
    </row>
    <row r="442" spans="1:11" x14ac:dyDescent="0.25">
      <c r="A442" s="48"/>
      <c r="B442" s="48"/>
      <c r="C442" s="48"/>
      <c r="D442" s="48"/>
      <c r="E442" s="48"/>
      <c r="F442" s="34"/>
      <c r="G442" s="48"/>
      <c r="H442" s="48"/>
      <c r="I442" s="49"/>
      <c r="J442" s="37"/>
      <c r="K442" s="48"/>
    </row>
    <row r="443" spans="1:11" x14ac:dyDescent="0.25">
      <c r="A443" s="48"/>
      <c r="B443" s="48"/>
      <c r="C443" s="48"/>
      <c r="D443" s="48"/>
      <c r="E443" s="48"/>
      <c r="F443" s="34"/>
      <c r="G443" s="48"/>
      <c r="H443" s="48"/>
      <c r="I443" s="49"/>
      <c r="J443" s="37"/>
      <c r="K443" s="48"/>
    </row>
    <row r="444" spans="1:11" x14ac:dyDescent="0.25">
      <c r="A444" s="48"/>
      <c r="B444" s="48"/>
      <c r="C444" s="48"/>
      <c r="D444" s="48"/>
      <c r="E444" s="48"/>
      <c r="F444" s="34"/>
      <c r="G444" s="48"/>
      <c r="H444" s="48"/>
      <c r="I444" s="49"/>
      <c r="J444" s="37"/>
      <c r="K444" s="48"/>
    </row>
    <row r="445" spans="1:11" x14ac:dyDescent="0.25">
      <c r="A445" s="48"/>
      <c r="B445" s="48"/>
      <c r="C445" s="48"/>
      <c r="D445" s="48"/>
      <c r="E445" s="48"/>
      <c r="F445" s="34"/>
      <c r="G445" s="48"/>
      <c r="H445" s="48"/>
      <c r="I445" s="49"/>
      <c r="J445" s="37"/>
      <c r="K445" s="48"/>
    </row>
    <row r="446" spans="1:11" x14ac:dyDescent="0.25">
      <c r="A446" s="48"/>
      <c r="B446" s="48"/>
      <c r="C446" s="48"/>
      <c r="D446" s="48"/>
      <c r="E446" s="48"/>
      <c r="F446" s="34"/>
      <c r="G446" s="48"/>
      <c r="H446" s="48"/>
      <c r="I446" s="49"/>
      <c r="J446" s="37"/>
      <c r="K446" s="48"/>
    </row>
    <row r="447" spans="1:11" x14ac:dyDescent="0.25">
      <c r="A447" s="48"/>
      <c r="B447" s="48"/>
      <c r="C447" s="48"/>
      <c r="D447" s="48"/>
      <c r="E447" s="48"/>
      <c r="F447" s="34"/>
      <c r="G447" s="48"/>
      <c r="H447" s="48"/>
      <c r="I447" s="49"/>
      <c r="J447" s="37"/>
      <c r="K447" s="48"/>
    </row>
    <row r="448" spans="1:11" x14ac:dyDescent="0.25">
      <c r="A448" s="48"/>
      <c r="B448" s="48"/>
      <c r="C448" s="48"/>
      <c r="D448" s="48"/>
      <c r="E448" s="48"/>
      <c r="F448" s="34"/>
      <c r="G448" s="48"/>
      <c r="H448" s="48"/>
      <c r="I448" s="49"/>
      <c r="J448" s="37"/>
      <c r="K448" s="48"/>
    </row>
    <row r="449" spans="1:11" x14ac:dyDescent="0.25">
      <c r="A449" s="48"/>
      <c r="B449" s="48"/>
      <c r="C449" s="48"/>
      <c r="D449" s="48"/>
      <c r="E449" s="48"/>
      <c r="F449" s="34"/>
      <c r="G449" s="48"/>
      <c r="H449" s="48"/>
      <c r="I449" s="49"/>
      <c r="J449" s="37"/>
      <c r="K449" s="48"/>
    </row>
    <row r="450" spans="1:11" x14ac:dyDescent="0.25">
      <c r="A450" s="48"/>
      <c r="B450" s="48"/>
      <c r="C450" s="48"/>
      <c r="D450" s="48"/>
      <c r="E450" s="48"/>
      <c r="F450" s="34"/>
      <c r="G450" s="48"/>
      <c r="H450" s="48"/>
      <c r="I450" s="49"/>
      <c r="J450" s="37"/>
      <c r="K450" s="48"/>
    </row>
    <row r="451" spans="1:11" x14ac:dyDescent="0.25">
      <c r="A451" s="48"/>
      <c r="B451" s="48"/>
      <c r="C451" s="48"/>
      <c r="D451" s="48"/>
      <c r="E451" s="48"/>
      <c r="F451" s="34"/>
      <c r="G451" s="48"/>
      <c r="H451" s="48"/>
      <c r="I451" s="49"/>
      <c r="J451" s="37"/>
      <c r="K451" s="48"/>
    </row>
    <row r="452" spans="1:11" x14ac:dyDescent="0.25">
      <c r="A452" s="48"/>
      <c r="B452" s="48"/>
      <c r="C452" s="48"/>
      <c r="D452" s="48"/>
      <c r="E452" s="48"/>
      <c r="F452" s="34"/>
      <c r="G452" s="48"/>
      <c r="H452" s="48"/>
      <c r="I452" s="49"/>
      <c r="J452" s="37"/>
      <c r="K452" s="48"/>
    </row>
    <row r="453" spans="1:11" x14ac:dyDescent="0.25">
      <c r="A453" s="48"/>
      <c r="B453" s="48"/>
      <c r="C453" s="48"/>
      <c r="D453" s="48"/>
      <c r="E453" s="48"/>
      <c r="F453" s="34"/>
      <c r="G453" s="48"/>
      <c r="H453" s="48"/>
      <c r="I453" s="49"/>
      <c r="J453" s="37"/>
      <c r="K453" s="48"/>
    </row>
    <row r="454" spans="1:11" x14ac:dyDescent="0.25">
      <c r="A454" s="48"/>
      <c r="B454" s="48"/>
      <c r="C454" s="48"/>
      <c r="D454" s="48"/>
      <c r="E454" s="48"/>
      <c r="F454" s="34"/>
      <c r="G454" s="48"/>
      <c r="H454" s="48"/>
      <c r="I454" s="49"/>
      <c r="J454" s="37"/>
      <c r="K454" s="48"/>
    </row>
    <row r="455" spans="1:11" x14ac:dyDescent="0.25">
      <c r="A455" s="48"/>
      <c r="B455" s="48"/>
      <c r="C455" s="48"/>
      <c r="D455" s="48"/>
      <c r="E455" s="48"/>
      <c r="F455" s="34"/>
      <c r="G455" s="48"/>
      <c r="H455" s="48"/>
      <c r="I455" s="49"/>
      <c r="J455" s="37"/>
      <c r="K455" s="48"/>
    </row>
    <row r="456" spans="1:11" x14ac:dyDescent="0.25">
      <c r="A456" s="48"/>
      <c r="B456" s="48"/>
      <c r="C456" s="48"/>
      <c r="D456" s="48"/>
      <c r="E456" s="48"/>
      <c r="F456" s="34"/>
      <c r="G456" s="48"/>
      <c r="H456" s="48"/>
      <c r="I456" s="49"/>
      <c r="J456" s="37"/>
      <c r="K456" s="48"/>
    </row>
    <row r="457" spans="1:11" x14ac:dyDescent="0.25">
      <c r="A457" s="48"/>
      <c r="B457" s="48"/>
      <c r="C457" s="48"/>
      <c r="D457" s="48"/>
      <c r="E457" s="48"/>
      <c r="F457" s="34"/>
      <c r="G457" s="48"/>
      <c r="H457" s="48"/>
      <c r="I457" s="49"/>
      <c r="J457" s="37"/>
      <c r="K457" s="48"/>
    </row>
    <row r="458" spans="1:11" x14ac:dyDescent="0.25">
      <c r="A458" s="48"/>
      <c r="B458" s="48"/>
      <c r="C458" s="48"/>
      <c r="D458" s="48"/>
      <c r="E458" s="48"/>
      <c r="F458" s="34"/>
      <c r="G458" s="48"/>
      <c r="H458" s="48"/>
      <c r="I458" s="49"/>
      <c r="J458" s="37"/>
      <c r="K458" s="48"/>
    </row>
    <row r="459" spans="1:11" x14ac:dyDescent="0.25">
      <c r="A459" s="48"/>
      <c r="B459" s="48"/>
      <c r="C459" s="48"/>
      <c r="D459" s="48"/>
      <c r="E459" s="48"/>
      <c r="F459" s="34"/>
      <c r="G459" s="48"/>
      <c r="H459" s="48"/>
      <c r="I459" s="49"/>
      <c r="J459" s="37"/>
      <c r="K459" s="48"/>
    </row>
    <row r="460" spans="1:11" x14ac:dyDescent="0.25">
      <c r="A460" s="48"/>
      <c r="B460" s="48"/>
      <c r="C460" s="48"/>
      <c r="D460" s="48"/>
      <c r="E460" s="48"/>
      <c r="F460" s="34"/>
      <c r="G460" s="48"/>
      <c r="H460" s="48"/>
      <c r="I460" s="49"/>
      <c r="J460" s="37"/>
      <c r="K460" s="48"/>
    </row>
    <row r="461" spans="1:11" x14ac:dyDescent="0.25">
      <c r="A461" s="48"/>
      <c r="B461" s="48"/>
      <c r="C461" s="48"/>
      <c r="D461" s="48"/>
      <c r="E461" s="48"/>
      <c r="F461" s="34"/>
      <c r="G461" s="48"/>
      <c r="H461" s="48"/>
      <c r="I461" s="49"/>
      <c r="J461" s="37"/>
      <c r="K461" s="48"/>
    </row>
    <row r="462" spans="1:11" x14ac:dyDescent="0.25">
      <c r="A462" s="48"/>
      <c r="B462" s="48"/>
      <c r="C462" s="48"/>
      <c r="D462" s="48"/>
      <c r="E462" s="48"/>
      <c r="F462" s="34"/>
      <c r="G462" s="48"/>
      <c r="H462" s="48"/>
      <c r="I462" s="49"/>
      <c r="J462" s="37"/>
      <c r="K462" s="48"/>
    </row>
    <row r="463" spans="1:11" x14ac:dyDescent="0.25">
      <c r="A463" s="48"/>
      <c r="B463" s="48"/>
      <c r="C463" s="48"/>
      <c r="D463" s="48"/>
      <c r="E463" s="48"/>
      <c r="F463" s="34"/>
      <c r="G463" s="48"/>
      <c r="H463" s="48"/>
      <c r="I463" s="49"/>
      <c r="J463" s="37"/>
      <c r="K463" s="48"/>
    </row>
    <row r="464" spans="1:11" x14ac:dyDescent="0.25">
      <c r="A464" s="48"/>
      <c r="B464" s="48"/>
      <c r="C464" s="48"/>
      <c r="D464" s="48"/>
      <c r="E464" s="48"/>
      <c r="F464" s="34"/>
      <c r="G464" s="48"/>
      <c r="H464" s="48"/>
      <c r="I464" s="49"/>
      <c r="J464" s="37"/>
      <c r="K464" s="48"/>
    </row>
    <row r="465" spans="1:11" x14ac:dyDescent="0.25">
      <c r="A465" s="48"/>
      <c r="B465" s="48"/>
      <c r="C465" s="48"/>
      <c r="D465" s="48"/>
      <c r="E465" s="48"/>
      <c r="F465" s="34"/>
      <c r="G465" s="48"/>
      <c r="H465" s="48"/>
      <c r="I465" s="49"/>
      <c r="J465" s="37"/>
      <c r="K465" s="48"/>
    </row>
    <row r="466" spans="1:11" x14ac:dyDescent="0.25">
      <c r="A466" s="48"/>
      <c r="B466" s="48"/>
      <c r="C466" s="48"/>
      <c r="D466" s="48"/>
      <c r="E466" s="48"/>
      <c r="F466" s="34"/>
      <c r="G466" s="48"/>
      <c r="H466" s="48"/>
      <c r="I466" s="49"/>
      <c r="J466" s="37"/>
      <c r="K466" s="48"/>
    </row>
    <row r="467" spans="1:11" x14ac:dyDescent="0.25">
      <c r="A467" s="48"/>
      <c r="B467" s="48"/>
      <c r="C467" s="48"/>
      <c r="D467" s="48"/>
      <c r="E467" s="48"/>
      <c r="F467" s="34"/>
      <c r="G467" s="48"/>
      <c r="H467" s="48"/>
      <c r="I467" s="49"/>
      <c r="J467" s="37"/>
      <c r="K467" s="48"/>
    </row>
    <row r="468" spans="1:11" x14ac:dyDescent="0.25">
      <c r="A468" s="48"/>
      <c r="B468" s="48"/>
      <c r="C468" s="48"/>
      <c r="D468" s="48"/>
      <c r="E468" s="48"/>
      <c r="F468" s="34"/>
      <c r="G468" s="48"/>
      <c r="H468" s="48"/>
      <c r="I468" s="49"/>
      <c r="J468" s="37"/>
      <c r="K468" s="48"/>
    </row>
    <row r="469" spans="1:11" x14ac:dyDescent="0.25">
      <c r="A469" s="48"/>
      <c r="B469" s="48"/>
      <c r="C469" s="48"/>
      <c r="D469" s="48"/>
      <c r="E469" s="48"/>
      <c r="F469" s="34"/>
      <c r="G469" s="48"/>
      <c r="H469" s="48"/>
      <c r="I469" s="49"/>
      <c r="J469" s="37"/>
      <c r="K469" s="48"/>
    </row>
    <row r="470" spans="1:11" x14ac:dyDescent="0.25">
      <c r="A470" s="48"/>
      <c r="B470" s="48"/>
      <c r="C470" s="48"/>
      <c r="D470" s="48"/>
      <c r="E470" s="48"/>
      <c r="F470" s="34"/>
      <c r="G470" s="48"/>
      <c r="H470" s="48"/>
      <c r="I470" s="49"/>
      <c r="J470" s="37"/>
      <c r="K470" s="48"/>
    </row>
    <row r="471" spans="1:11" x14ac:dyDescent="0.25">
      <c r="A471" s="48"/>
      <c r="B471" s="48"/>
      <c r="C471" s="48"/>
      <c r="D471" s="48"/>
      <c r="E471" s="48"/>
      <c r="F471" s="34"/>
      <c r="G471" s="48"/>
      <c r="H471" s="48"/>
      <c r="I471" s="49"/>
      <c r="J471" s="37"/>
      <c r="K471" s="48"/>
    </row>
    <row r="472" spans="1:11" x14ac:dyDescent="0.25">
      <c r="A472" s="48"/>
      <c r="B472" s="48"/>
      <c r="C472" s="48"/>
      <c r="D472" s="48"/>
      <c r="E472" s="48"/>
      <c r="F472" s="34"/>
      <c r="G472" s="48"/>
      <c r="H472" s="48"/>
      <c r="I472" s="49"/>
      <c r="J472" s="37"/>
      <c r="K472" s="48"/>
    </row>
    <row r="473" spans="1:11" x14ac:dyDescent="0.25">
      <c r="A473" s="48"/>
      <c r="B473" s="48"/>
      <c r="C473" s="48"/>
      <c r="D473" s="48"/>
      <c r="E473" s="48"/>
      <c r="F473" s="34"/>
      <c r="G473" s="48"/>
      <c r="H473" s="48"/>
      <c r="I473" s="49"/>
      <c r="J473" s="37"/>
      <c r="K473" s="48"/>
    </row>
    <row r="474" spans="1:11" x14ac:dyDescent="0.25">
      <c r="A474" s="48"/>
      <c r="B474" s="48"/>
      <c r="C474" s="48"/>
      <c r="D474" s="48"/>
      <c r="E474" s="48"/>
      <c r="F474" s="34"/>
      <c r="G474" s="48"/>
      <c r="H474" s="48"/>
      <c r="I474" s="49"/>
      <c r="J474" s="37"/>
      <c r="K474" s="48"/>
    </row>
    <row r="475" spans="1:11" x14ac:dyDescent="0.25">
      <c r="A475" s="48"/>
      <c r="B475" s="48"/>
      <c r="C475" s="48"/>
      <c r="D475" s="48"/>
      <c r="E475" s="48"/>
      <c r="F475" s="34"/>
      <c r="G475" s="48"/>
      <c r="H475" s="48"/>
      <c r="I475" s="49"/>
      <c r="J475" s="37"/>
      <c r="K475" s="48"/>
    </row>
    <row r="476" spans="1:11" x14ac:dyDescent="0.25">
      <c r="A476" s="48"/>
      <c r="B476" s="48"/>
      <c r="C476" s="48"/>
      <c r="D476" s="48"/>
      <c r="E476" s="48"/>
      <c r="F476" s="34"/>
      <c r="G476" s="48"/>
      <c r="H476" s="48"/>
      <c r="I476" s="49"/>
      <c r="J476" s="37"/>
      <c r="K476" s="48"/>
    </row>
    <row r="477" spans="1:11" x14ac:dyDescent="0.25">
      <c r="A477" s="48"/>
      <c r="B477" s="48"/>
      <c r="C477" s="48"/>
      <c r="D477" s="48"/>
      <c r="E477" s="48"/>
      <c r="F477" s="34"/>
      <c r="G477" s="48"/>
      <c r="H477" s="48"/>
      <c r="I477" s="49"/>
      <c r="J477" s="37"/>
      <c r="K477" s="48"/>
    </row>
    <row r="478" spans="1:11" x14ac:dyDescent="0.25">
      <c r="A478" s="48"/>
      <c r="B478" s="48"/>
      <c r="C478" s="48"/>
      <c r="D478" s="48"/>
      <c r="E478" s="48"/>
      <c r="F478" s="34"/>
      <c r="G478" s="48"/>
      <c r="H478" s="48"/>
      <c r="I478" s="49"/>
      <c r="J478" s="37"/>
      <c r="K478" s="48"/>
    </row>
    <row r="479" spans="1:11" x14ac:dyDescent="0.25">
      <c r="A479" s="48"/>
      <c r="B479" s="48"/>
      <c r="C479" s="48"/>
      <c r="D479" s="48"/>
      <c r="E479" s="48"/>
      <c r="F479" s="34"/>
      <c r="G479" s="48"/>
      <c r="H479" s="48"/>
      <c r="I479" s="49"/>
      <c r="J479" s="37"/>
      <c r="K479" s="48"/>
    </row>
    <row r="480" spans="1:11" x14ac:dyDescent="0.25">
      <c r="A480" s="48"/>
      <c r="B480" s="48"/>
      <c r="C480" s="48"/>
      <c r="D480" s="48"/>
      <c r="E480" s="48"/>
      <c r="F480" s="34"/>
      <c r="G480" s="48"/>
      <c r="H480" s="48"/>
      <c r="I480" s="49"/>
      <c r="J480" s="37"/>
      <c r="K480" s="48"/>
    </row>
    <row r="481" spans="1:11" x14ac:dyDescent="0.25">
      <c r="A481" s="48"/>
      <c r="B481" s="48"/>
      <c r="C481" s="48"/>
      <c r="D481" s="48"/>
      <c r="E481" s="48"/>
      <c r="F481" s="34"/>
      <c r="G481" s="48"/>
      <c r="H481" s="48"/>
      <c r="I481" s="49"/>
      <c r="J481" s="37"/>
      <c r="K481" s="48"/>
    </row>
    <row r="482" spans="1:11" x14ac:dyDescent="0.25">
      <c r="A482" s="48"/>
      <c r="B482" s="48"/>
      <c r="C482" s="48"/>
      <c r="D482" s="48"/>
      <c r="E482" s="48"/>
      <c r="F482" s="34"/>
      <c r="G482" s="48"/>
      <c r="H482" s="48"/>
      <c r="I482" s="49"/>
      <c r="J482" s="37"/>
      <c r="K482" s="48"/>
    </row>
    <row r="483" spans="1:11" x14ac:dyDescent="0.25">
      <c r="A483" s="48"/>
      <c r="B483" s="48"/>
      <c r="C483" s="48"/>
      <c r="D483" s="48"/>
      <c r="E483" s="48"/>
      <c r="F483" s="34"/>
      <c r="G483" s="48"/>
      <c r="H483" s="48"/>
      <c r="I483" s="49"/>
      <c r="J483" s="37"/>
      <c r="K483" s="48"/>
    </row>
    <row r="484" spans="1:11" x14ac:dyDescent="0.25">
      <c r="A484" s="48"/>
      <c r="B484" s="48"/>
      <c r="C484" s="48"/>
      <c r="D484" s="48"/>
      <c r="E484" s="48"/>
      <c r="F484" s="34"/>
      <c r="G484" s="48"/>
      <c r="H484" s="48"/>
      <c r="I484" s="49"/>
      <c r="J484" s="37"/>
      <c r="K484" s="48"/>
    </row>
    <row r="485" spans="1:11" x14ac:dyDescent="0.25">
      <c r="A485" s="48"/>
      <c r="B485" s="48"/>
      <c r="C485" s="48"/>
      <c r="D485" s="48"/>
      <c r="E485" s="48"/>
      <c r="F485" s="34"/>
      <c r="G485" s="48"/>
      <c r="H485" s="48"/>
      <c r="I485" s="49"/>
      <c r="J485" s="37"/>
      <c r="K485" s="48"/>
    </row>
    <row r="486" spans="1:11" x14ac:dyDescent="0.25">
      <c r="A486" s="48"/>
      <c r="B486" s="48"/>
      <c r="C486" s="48"/>
      <c r="D486" s="48"/>
      <c r="E486" s="48"/>
      <c r="F486" s="34"/>
      <c r="G486" s="48"/>
      <c r="H486" s="48"/>
      <c r="I486" s="49"/>
      <c r="J486" s="37"/>
      <c r="K486" s="48"/>
    </row>
    <row r="487" spans="1:11" x14ac:dyDescent="0.25">
      <c r="A487" s="48"/>
      <c r="B487" s="48"/>
      <c r="C487" s="48"/>
      <c r="D487" s="48"/>
      <c r="E487" s="48"/>
      <c r="F487" s="34"/>
      <c r="G487" s="48"/>
      <c r="H487" s="48"/>
      <c r="I487" s="49"/>
      <c r="J487" s="37"/>
      <c r="K487" s="48"/>
    </row>
    <row r="488" spans="1:11" x14ac:dyDescent="0.25">
      <c r="A488" s="48"/>
      <c r="B488" s="48"/>
      <c r="C488" s="48"/>
      <c r="D488" s="48"/>
      <c r="E488" s="48"/>
      <c r="F488" s="34"/>
      <c r="G488" s="48"/>
      <c r="H488" s="48"/>
      <c r="I488" s="49"/>
      <c r="J488" s="37"/>
      <c r="K488" s="48"/>
    </row>
    <row r="489" spans="1:11" x14ac:dyDescent="0.25">
      <c r="A489" s="48"/>
      <c r="B489" s="48"/>
      <c r="C489" s="48"/>
      <c r="D489" s="48"/>
      <c r="E489" s="48"/>
      <c r="F489" s="34"/>
      <c r="G489" s="48"/>
      <c r="H489" s="48"/>
      <c r="I489" s="49"/>
      <c r="J489" s="37"/>
      <c r="K489" s="48"/>
    </row>
    <row r="490" spans="1:11" x14ac:dyDescent="0.25">
      <c r="A490" s="48"/>
      <c r="B490" s="48"/>
      <c r="C490" s="48"/>
      <c r="D490" s="48"/>
      <c r="E490" s="48"/>
      <c r="F490" s="34"/>
      <c r="G490" s="48"/>
      <c r="H490" s="48"/>
      <c r="I490" s="49"/>
      <c r="J490" s="37"/>
      <c r="K490" s="48"/>
    </row>
    <row r="491" spans="1:11" x14ac:dyDescent="0.25">
      <c r="A491" s="48"/>
      <c r="B491" s="48"/>
      <c r="C491" s="48"/>
      <c r="D491" s="48"/>
      <c r="E491" s="48"/>
      <c r="F491" s="34"/>
      <c r="G491" s="48"/>
      <c r="H491" s="48"/>
      <c r="I491" s="49"/>
      <c r="J491" s="37"/>
      <c r="K491" s="48"/>
    </row>
    <row r="492" spans="1:11" x14ac:dyDescent="0.25">
      <c r="A492" s="48"/>
      <c r="B492" s="48"/>
      <c r="C492" s="48"/>
      <c r="D492" s="48"/>
      <c r="E492" s="48"/>
      <c r="F492" s="34"/>
      <c r="G492" s="48"/>
      <c r="H492" s="48"/>
      <c r="I492" s="49"/>
      <c r="J492" s="37"/>
      <c r="K492" s="48"/>
    </row>
    <row r="493" spans="1:11" x14ac:dyDescent="0.25">
      <c r="A493" s="48"/>
      <c r="B493" s="48"/>
      <c r="C493" s="48"/>
      <c r="D493" s="48"/>
      <c r="E493" s="48"/>
      <c r="F493" s="34"/>
      <c r="G493" s="48"/>
      <c r="H493" s="48"/>
      <c r="I493" s="49"/>
      <c r="J493" s="37"/>
      <c r="K493" s="48"/>
    </row>
    <row r="494" spans="1:11" x14ac:dyDescent="0.25">
      <c r="A494" s="48"/>
      <c r="B494" s="48"/>
      <c r="C494" s="48"/>
      <c r="D494" s="48"/>
      <c r="E494" s="48"/>
      <c r="F494" s="34"/>
      <c r="G494" s="48"/>
      <c r="H494" s="48"/>
      <c r="I494" s="49"/>
      <c r="J494" s="37"/>
      <c r="K494" s="48"/>
    </row>
    <row r="495" spans="1:11" x14ac:dyDescent="0.25">
      <c r="A495" s="48"/>
      <c r="B495" s="48"/>
      <c r="C495" s="48"/>
      <c r="D495" s="48"/>
      <c r="E495" s="48"/>
      <c r="F495" s="34"/>
      <c r="G495" s="48"/>
      <c r="H495" s="48"/>
      <c r="I495" s="49"/>
      <c r="J495" s="37"/>
      <c r="K495" s="48"/>
    </row>
    <row r="496" spans="1:11" x14ac:dyDescent="0.25">
      <c r="A496" s="48"/>
      <c r="B496" s="48"/>
      <c r="C496" s="48"/>
      <c r="D496" s="48"/>
      <c r="E496" s="48"/>
      <c r="F496" s="34"/>
      <c r="G496" s="48"/>
      <c r="H496" s="48"/>
      <c r="I496" s="49"/>
      <c r="J496" s="37"/>
      <c r="K496" s="48"/>
    </row>
    <row r="497" spans="1:11" x14ac:dyDescent="0.25">
      <c r="A497" s="48"/>
      <c r="B497" s="48"/>
      <c r="C497" s="48"/>
      <c r="D497" s="48"/>
      <c r="E497" s="48"/>
      <c r="F497" s="34"/>
      <c r="G497" s="48"/>
      <c r="H497" s="48"/>
      <c r="I497" s="49"/>
      <c r="J497" s="37"/>
      <c r="K497" s="48"/>
    </row>
    <row r="498" spans="1:11" x14ac:dyDescent="0.25">
      <c r="A498" s="48"/>
      <c r="B498" s="48"/>
      <c r="C498" s="48"/>
      <c r="D498" s="48"/>
      <c r="E498" s="48"/>
      <c r="F498" s="34"/>
      <c r="G498" s="48"/>
      <c r="H498" s="48"/>
      <c r="I498" s="49"/>
      <c r="J498" s="37"/>
      <c r="K498" s="48"/>
    </row>
    <row r="499" spans="1:11" x14ac:dyDescent="0.25">
      <c r="A499" s="48"/>
      <c r="B499" s="48"/>
      <c r="C499" s="48"/>
      <c r="D499" s="48"/>
      <c r="E499" s="48"/>
      <c r="F499" s="34"/>
      <c r="G499" s="48"/>
      <c r="H499" s="48"/>
      <c r="I499" s="49"/>
      <c r="J499" s="37"/>
      <c r="K499" s="48"/>
    </row>
    <row r="500" spans="1:11" x14ac:dyDescent="0.25">
      <c r="A500" s="48"/>
      <c r="B500" s="48"/>
      <c r="C500" s="48"/>
      <c r="D500" s="48"/>
      <c r="E500" s="48"/>
      <c r="F500" s="34"/>
      <c r="G500" s="48"/>
      <c r="H500" s="48"/>
      <c r="I500" s="49"/>
      <c r="J500" s="37"/>
      <c r="K500" s="48"/>
    </row>
    <row r="501" spans="1:11" x14ac:dyDescent="0.25">
      <c r="A501" s="48"/>
      <c r="B501" s="48"/>
      <c r="C501" s="48"/>
      <c r="D501" s="48"/>
      <c r="E501" s="48"/>
      <c r="F501" s="34"/>
      <c r="G501" s="48"/>
      <c r="H501" s="48"/>
      <c r="I501" s="49"/>
      <c r="J501" s="37"/>
      <c r="K501" s="48"/>
    </row>
    <row r="502" spans="1:11" x14ac:dyDescent="0.25">
      <c r="A502" s="48"/>
      <c r="B502" s="48"/>
      <c r="C502" s="48"/>
      <c r="D502" s="48"/>
      <c r="E502" s="48"/>
      <c r="F502" s="34"/>
      <c r="G502" s="48"/>
      <c r="H502" s="48"/>
      <c r="I502" s="49"/>
      <c r="J502" s="37"/>
      <c r="K502" s="48"/>
    </row>
    <row r="503" spans="1:11" x14ac:dyDescent="0.25">
      <c r="A503" s="48"/>
      <c r="B503" s="48"/>
      <c r="C503" s="48"/>
      <c r="D503" s="48"/>
      <c r="E503" s="48"/>
      <c r="F503" s="34"/>
      <c r="G503" s="48"/>
      <c r="H503" s="48"/>
      <c r="I503" s="49"/>
      <c r="J503" s="37"/>
      <c r="K503" s="48"/>
    </row>
    <row r="504" spans="1:11" x14ac:dyDescent="0.25">
      <c r="A504" s="48"/>
      <c r="B504" s="48"/>
      <c r="C504" s="48"/>
      <c r="D504" s="48"/>
      <c r="E504" s="48"/>
      <c r="F504" s="34"/>
      <c r="G504" s="48"/>
      <c r="H504" s="48"/>
      <c r="I504" s="49"/>
      <c r="J504" s="37"/>
      <c r="K504" s="48"/>
    </row>
    <row r="505" spans="1:11" x14ac:dyDescent="0.25">
      <c r="A505" s="48"/>
      <c r="B505" s="48"/>
      <c r="C505" s="48"/>
      <c r="D505" s="48"/>
      <c r="E505" s="48"/>
      <c r="F505" s="34"/>
      <c r="G505" s="48"/>
      <c r="H505" s="48"/>
      <c r="I505" s="49"/>
      <c r="J505" s="37"/>
      <c r="K505" s="48"/>
    </row>
    <row r="506" spans="1:11" x14ac:dyDescent="0.25">
      <c r="A506" s="48"/>
      <c r="B506" s="48"/>
      <c r="C506" s="48"/>
      <c r="D506" s="48"/>
      <c r="E506" s="48"/>
      <c r="F506" s="34"/>
      <c r="G506" s="48"/>
      <c r="H506" s="48"/>
      <c r="I506" s="49"/>
      <c r="J506" s="37"/>
      <c r="K506" s="48"/>
    </row>
    <row r="507" spans="1:11" x14ac:dyDescent="0.25">
      <c r="A507" s="48"/>
      <c r="B507" s="48"/>
      <c r="C507" s="48"/>
      <c r="D507" s="48"/>
      <c r="E507" s="48"/>
      <c r="F507" s="34"/>
      <c r="G507" s="48"/>
      <c r="H507" s="48"/>
      <c r="I507" s="49"/>
      <c r="J507" s="37"/>
      <c r="K507" s="48"/>
    </row>
    <row r="508" spans="1:11" x14ac:dyDescent="0.25">
      <c r="A508" s="48"/>
      <c r="B508" s="48"/>
      <c r="C508" s="48"/>
      <c r="D508" s="48"/>
      <c r="E508" s="48"/>
      <c r="F508" s="34"/>
      <c r="G508" s="48"/>
      <c r="H508" s="48"/>
      <c r="I508" s="49"/>
      <c r="J508" s="37"/>
      <c r="K508" s="48"/>
    </row>
    <row r="509" spans="1:11" x14ac:dyDescent="0.25">
      <c r="A509" s="48"/>
      <c r="B509" s="48"/>
      <c r="C509" s="48"/>
      <c r="D509" s="48"/>
      <c r="E509" s="48"/>
      <c r="F509" s="34"/>
      <c r="G509" s="48"/>
      <c r="H509" s="48"/>
      <c r="I509" s="49"/>
      <c r="J509" s="37"/>
      <c r="K509" s="48"/>
    </row>
    <row r="510" spans="1:11" x14ac:dyDescent="0.25">
      <c r="A510" s="48"/>
      <c r="B510" s="48"/>
      <c r="C510" s="48"/>
      <c r="D510" s="48"/>
      <c r="E510" s="48"/>
      <c r="F510" s="34"/>
      <c r="G510" s="48"/>
      <c r="H510" s="48"/>
      <c r="I510" s="49"/>
      <c r="J510" s="37"/>
      <c r="K510" s="48"/>
    </row>
    <row r="511" spans="1:11" x14ac:dyDescent="0.25">
      <c r="A511" s="48"/>
      <c r="B511" s="48"/>
      <c r="C511" s="48"/>
      <c r="D511" s="48"/>
      <c r="E511" s="48"/>
      <c r="F511" s="34"/>
      <c r="G511" s="48"/>
      <c r="H511" s="48"/>
      <c r="I511" s="49"/>
      <c r="J511" s="37"/>
      <c r="K511" s="48"/>
    </row>
    <row r="512" spans="1:11" x14ac:dyDescent="0.25">
      <c r="A512" s="48"/>
      <c r="B512" s="48"/>
      <c r="C512" s="48"/>
      <c r="D512" s="48"/>
      <c r="E512" s="48"/>
      <c r="F512" s="34"/>
      <c r="G512" s="48"/>
      <c r="H512" s="48"/>
      <c r="I512" s="49"/>
      <c r="J512" s="37"/>
      <c r="K512" s="48"/>
    </row>
    <row r="513" spans="1:11" x14ac:dyDescent="0.25">
      <c r="A513" s="48"/>
      <c r="B513" s="48"/>
      <c r="C513" s="48"/>
      <c r="D513" s="48"/>
      <c r="E513" s="48"/>
      <c r="F513" s="34"/>
      <c r="G513" s="48"/>
      <c r="H513" s="48"/>
      <c r="I513" s="49"/>
      <c r="J513" s="37"/>
      <c r="K513" s="48"/>
    </row>
    <row r="514" spans="1:11" x14ac:dyDescent="0.25">
      <c r="A514" s="48"/>
      <c r="B514" s="48"/>
      <c r="C514" s="48"/>
      <c r="D514" s="48"/>
      <c r="E514" s="48"/>
      <c r="F514" s="34"/>
      <c r="G514" s="48"/>
      <c r="H514" s="48"/>
      <c r="I514" s="49"/>
      <c r="J514" s="37"/>
      <c r="K514" s="48"/>
    </row>
    <row r="515" spans="1:11" x14ac:dyDescent="0.25">
      <c r="A515" s="48"/>
      <c r="B515" s="48"/>
      <c r="C515" s="48"/>
      <c r="D515" s="48"/>
      <c r="E515" s="48"/>
      <c r="F515" s="34"/>
      <c r="G515" s="48"/>
      <c r="H515" s="48"/>
      <c r="I515" s="49"/>
      <c r="J515" s="37"/>
      <c r="K515" s="48"/>
    </row>
    <row r="516" spans="1:11" x14ac:dyDescent="0.25">
      <c r="A516" s="48"/>
      <c r="B516" s="48"/>
      <c r="C516" s="48"/>
      <c r="D516" s="48"/>
      <c r="E516" s="48"/>
      <c r="F516" s="34"/>
      <c r="G516" s="48"/>
      <c r="H516" s="48"/>
      <c r="I516" s="49"/>
      <c r="J516" s="37"/>
      <c r="K516" s="48"/>
    </row>
    <row r="517" spans="1:11" x14ac:dyDescent="0.25">
      <c r="A517" s="48"/>
      <c r="B517" s="48"/>
      <c r="C517" s="48"/>
      <c r="D517" s="48"/>
      <c r="E517" s="48"/>
      <c r="F517" s="34"/>
      <c r="G517" s="48"/>
      <c r="H517" s="48"/>
      <c r="I517" s="49"/>
      <c r="J517" s="37"/>
      <c r="K517" s="48"/>
    </row>
    <row r="518" spans="1:11" x14ac:dyDescent="0.25">
      <c r="A518" s="48"/>
      <c r="B518" s="48"/>
      <c r="C518" s="48"/>
      <c r="D518" s="48"/>
      <c r="E518" s="48"/>
      <c r="F518" s="34"/>
      <c r="G518" s="48"/>
      <c r="H518" s="48"/>
      <c r="I518" s="49"/>
      <c r="J518" s="37"/>
      <c r="K518" s="48"/>
    </row>
    <row r="519" spans="1:11" x14ac:dyDescent="0.25">
      <c r="A519" s="48"/>
      <c r="B519" s="48"/>
      <c r="C519" s="48"/>
      <c r="D519" s="48"/>
      <c r="E519" s="48"/>
      <c r="F519" s="34"/>
      <c r="G519" s="48"/>
      <c r="H519" s="48"/>
      <c r="I519" s="49"/>
      <c r="J519" s="37"/>
      <c r="K519" s="48"/>
    </row>
    <row r="520" spans="1:11" x14ac:dyDescent="0.25">
      <c r="A520" s="48"/>
      <c r="B520" s="48"/>
      <c r="C520" s="48"/>
      <c r="D520" s="48"/>
      <c r="E520" s="48"/>
      <c r="F520" s="34"/>
      <c r="G520" s="48"/>
      <c r="H520" s="48"/>
      <c r="I520" s="49"/>
      <c r="J520" s="37"/>
      <c r="K520" s="48"/>
    </row>
    <row r="521" spans="1:11" x14ac:dyDescent="0.25">
      <c r="A521" s="48"/>
      <c r="B521" s="48"/>
      <c r="C521" s="48"/>
      <c r="D521" s="48"/>
      <c r="E521" s="48"/>
      <c r="F521" s="34"/>
      <c r="G521" s="48"/>
      <c r="H521" s="48"/>
      <c r="I521" s="49"/>
      <c r="J521" s="37"/>
      <c r="K521" s="48"/>
    </row>
    <row r="522" spans="1:11" x14ac:dyDescent="0.25">
      <c r="A522" s="48"/>
      <c r="B522" s="48"/>
      <c r="C522" s="48"/>
      <c r="D522" s="48"/>
      <c r="E522" s="48"/>
      <c r="F522" s="34"/>
      <c r="G522" s="48"/>
      <c r="H522" s="48"/>
      <c r="I522" s="49"/>
      <c r="J522" s="37"/>
      <c r="K522" s="48"/>
    </row>
    <row r="523" spans="1:11" x14ac:dyDescent="0.25">
      <c r="A523" s="48"/>
      <c r="B523" s="48"/>
      <c r="C523" s="48"/>
      <c r="D523" s="48"/>
      <c r="E523" s="48"/>
      <c r="F523" s="34"/>
      <c r="G523" s="48"/>
      <c r="H523" s="48"/>
      <c r="I523" s="49"/>
      <c r="J523" s="37"/>
      <c r="K523" s="48"/>
    </row>
    <row r="524" spans="1:11" x14ac:dyDescent="0.25">
      <c r="A524" s="48"/>
      <c r="B524" s="48"/>
      <c r="C524" s="48"/>
      <c r="D524" s="48"/>
      <c r="E524" s="48"/>
      <c r="F524" s="34"/>
      <c r="G524" s="48"/>
      <c r="H524" s="48"/>
      <c r="I524" s="49"/>
      <c r="J524" s="37"/>
      <c r="K524" s="48"/>
    </row>
    <row r="525" spans="1:11" x14ac:dyDescent="0.25">
      <c r="A525" s="48"/>
      <c r="B525" s="48"/>
      <c r="C525" s="48"/>
      <c r="D525" s="48"/>
      <c r="E525" s="48"/>
      <c r="F525" s="34"/>
      <c r="G525" s="48"/>
      <c r="H525" s="48"/>
      <c r="I525" s="49"/>
      <c r="J525" s="37"/>
      <c r="K525" s="48"/>
    </row>
    <row r="526" spans="1:11" x14ac:dyDescent="0.25">
      <c r="A526" s="48"/>
      <c r="B526" s="48"/>
      <c r="C526" s="48"/>
      <c r="D526" s="48"/>
      <c r="E526" s="48"/>
      <c r="F526" s="34"/>
      <c r="G526" s="48"/>
      <c r="H526" s="48"/>
      <c r="I526" s="49"/>
      <c r="J526" s="37"/>
      <c r="K526" s="48"/>
    </row>
    <row r="527" spans="1:11" x14ac:dyDescent="0.25">
      <c r="A527" s="48"/>
      <c r="B527" s="48"/>
      <c r="C527" s="48"/>
      <c r="D527" s="48"/>
      <c r="E527" s="48"/>
      <c r="F527" s="34"/>
      <c r="G527" s="48"/>
      <c r="H527" s="48"/>
      <c r="I527" s="49"/>
      <c r="J527" s="37"/>
      <c r="K527" s="48"/>
    </row>
    <row r="528" spans="1:11" x14ac:dyDescent="0.25">
      <c r="A528" s="48"/>
      <c r="B528" s="48"/>
      <c r="C528" s="48"/>
      <c r="D528" s="48"/>
      <c r="E528" s="48"/>
      <c r="F528" s="34"/>
      <c r="G528" s="48"/>
      <c r="H528" s="48"/>
      <c r="I528" s="49"/>
      <c r="J528" s="37"/>
      <c r="K528" s="48"/>
    </row>
    <row r="529" spans="1:11" x14ac:dyDescent="0.25">
      <c r="A529" s="48"/>
      <c r="B529" s="48"/>
      <c r="C529" s="48"/>
      <c r="D529" s="48"/>
      <c r="E529" s="48"/>
      <c r="F529" s="34"/>
      <c r="G529" s="48"/>
      <c r="H529" s="48"/>
      <c r="I529" s="49"/>
      <c r="J529" s="37"/>
      <c r="K529" s="48"/>
    </row>
    <row r="530" spans="1:11" x14ac:dyDescent="0.25">
      <c r="A530" s="48"/>
      <c r="B530" s="48"/>
      <c r="C530" s="48"/>
      <c r="D530" s="48"/>
      <c r="E530" s="48"/>
      <c r="F530" s="34"/>
      <c r="G530" s="48"/>
      <c r="H530" s="48"/>
      <c r="I530" s="49"/>
      <c r="J530" s="37"/>
      <c r="K530" s="48"/>
    </row>
    <row r="531" spans="1:11" x14ac:dyDescent="0.25">
      <c r="A531" s="48"/>
      <c r="B531" s="48"/>
      <c r="C531" s="48"/>
      <c r="D531" s="48"/>
      <c r="E531" s="48"/>
      <c r="F531" s="34"/>
      <c r="G531" s="48"/>
      <c r="H531" s="48"/>
      <c r="I531" s="49"/>
      <c r="J531" s="37"/>
      <c r="K531" s="48"/>
    </row>
    <row r="532" spans="1:11" x14ac:dyDescent="0.25">
      <c r="A532" s="48"/>
      <c r="B532" s="48"/>
      <c r="C532" s="48"/>
      <c r="D532" s="48"/>
      <c r="E532" s="48"/>
      <c r="F532" s="34"/>
      <c r="G532" s="48"/>
      <c r="H532" s="48"/>
      <c r="I532" s="49"/>
      <c r="J532" s="37"/>
      <c r="K532" s="48"/>
    </row>
    <row r="533" spans="1:11" x14ac:dyDescent="0.25">
      <c r="A533" s="48"/>
      <c r="B533" s="48"/>
      <c r="C533" s="48"/>
      <c r="D533" s="48"/>
      <c r="E533" s="48"/>
      <c r="F533" s="34"/>
      <c r="G533" s="48"/>
      <c r="H533" s="48"/>
      <c r="I533" s="49"/>
      <c r="J533" s="37"/>
      <c r="K533" s="48"/>
    </row>
  </sheetData>
  <mergeCells count="8">
    <mergeCell ref="A292:B292"/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Бурый медведь</vt:lpstr>
      <vt:lpstr>Соболь</vt:lpstr>
      <vt:lpstr>Выдра</vt:lpstr>
      <vt:lpstr>Снежный баран</vt:lpstr>
      <vt:lpstr>Лось</vt:lpstr>
      <vt:lpstr>Рысь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Пуртов</dc:creator>
  <cp:lastModifiedBy>Пуртов Сергей Юрьевич</cp:lastModifiedBy>
  <cp:lastPrinted>2018-02-12T00:34:23Z</cp:lastPrinted>
  <dcterms:created xsi:type="dcterms:W3CDTF">2013-02-13T02:13:43Z</dcterms:created>
  <dcterms:modified xsi:type="dcterms:W3CDTF">2018-04-22T23:19:40Z</dcterms:modified>
</cp:coreProperties>
</file>