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МИНИСТЕРСТВО-ОТДЕЛ\Ана сайт - госохотреестр\2019Государственный охотхозяйственный реестр за 2019 (информация из форм)\"/>
    </mc:Choice>
  </mc:AlternateContent>
  <bookViews>
    <workbookView xWindow="0" yWindow="0" windowWidth="23040" windowHeight="8820"/>
  </bookViews>
  <sheets>
    <sheet name="стр.1" sheetId="1" r:id="rId1"/>
  </sheets>
  <definedNames>
    <definedName name="_xlnm.Print_Area" localSheetId="0">стр.1!$A$1:$FE$33</definedName>
  </definedNames>
  <calcPr calcId="152511"/>
</workbook>
</file>

<file path=xl/calcChain.xml><?xml version="1.0" encoding="utf-8"?>
<calcChain xmlns="http://schemas.openxmlformats.org/spreadsheetml/2006/main">
  <c r="AP23" i="1" l="1"/>
  <c r="AP22" i="1"/>
  <c r="AP21" i="1"/>
  <c r="BA21" i="1"/>
  <c r="AP20" i="1"/>
  <c r="BA20" i="1"/>
  <c r="AP19" i="1"/>
  <c r="AP18" i="1"/>
  <c r="BA18" i="1"/>
  <c r="AP17" i="1"/>
  <c r="BA17" i="1"/>
  <c r="AP16" i="1"/>
  <c r="AP15" i="1"/>
  <c r="BA15" i="1"/>
  <c r="AP14" i="1"/>
  <c r="AP24" i="1"/>
  <c r="BA24" i="1"/>
  <c r="ES14" i="1"/>
  <c r="ES15" i="1"/>
  <c r="ES16" i="1"/>
  <c r="ES17" i="1"/>
  <c r="ES18" i="1"/>
  <c r="ES19" i="1"/>
  <c r="ES20" i="1"/>
  <c r="ES21" i="1"/>
  <c r="ES22" i="1"/>
  <c r="ES23" i="1"/>
  <c r="ES13" i="1"/>
  <c r="EH24" i="1"/>
  <c r="ES24" i="1"/>
  <c r="DJ24" i="1"/>
  <c r="DU14" i="1"/>
  <c r="DU15" i="1"/>
  <c r="DU16" i="1"/>
  <c r="DU17" i="1"/>
  <c r="DU18" i="1"/>
  <c r="DU19" i="1"/>
  <c r="DU20" i="1"/>
  <c r="DU21" i="1"/>
  <c r="DU22" i="1"/>
  <c r="DU23" i="1"/>
  <c r="DU13" i="1"/>
  <c r="CW14" i="1"/>
  <c r="CW15" i="1"/>
  <c r="CW16" i="1"/>
  <c r="CW17" i="1"/>
  <c r="CW18" i="1"/>
  <c r="CW19" i="1"/>
  <c r="CW20" i="1"/>
  <c r="CW21" i="1"/>
  <c r="CW22" i="1"/>
  <c r="CW23" i="1"/>
  <c r="CW13" i="1"/>
  <c r="CL24" i="1"/>
  <c r="BY14" i="1"/>
  <c r="BY15" i="1"/>
  <c r="BY16" i="1"/>
  <c r="BY17" i="1"/>
  <c r="BY18" i="1"/>
  <c r="BY19" i="1"/>
  <c r="BY20" i="1"/>
  <c r="BY21" i="1"/>
  <c r="BY22" i="1"/>
  <c r="BY23" i="1"/>
  <c r="BY13" i="1"/>
  <c r="BN24" i="1"/>
  <c r="BA16" i="1"/>
  <c r="BA19" i="1"/>
  <c r="BA22" i="1"/>
  <c r="BA23" i="1"/>
  <c r="Z24" i="1"/>
  <c r="BY24" i="1"/>
  <c r="CW24" i="1"/>
  <c r="DU24" i="1"/>
  <c r="BA14" i="1"/>
</calcChain>
</file>

<file path=xl/sharedStrings.xml><?xml version="1.0" encoding="utf-8"?>
<sst xmlns="http://schemas.openxmlformats.org/spreadsheetml/2006/main" count="55" uniqueCount="46">
  <si>
    <t>Наименование субъекта Российской Федерации:</t>
  </si>
  <si>
    <t>Наименование органа исполнительной власти субъекта Российской Федерации:</t>
  </si>
  <si>
    <t>"</t>
  </si>
  <si>
    <t>по состоянию на "</t>
  </si>
  <si>
    <t xml:space="preserve"> г.</t>
  </si>
  <si>
    <t>Форма 2.1. (ОУ)</t>
  </si>
  <si>
    <t>ДОКУМЕНТИРОВАННАЯ ИНФОРМАЦИЯ О ВИДАХ, МЕСТОПОЛОЖЕНИИ, ГРАНИЦАХ,</t>
  </si>
  <si>
    <t>ПРИНАДЛЕЖНОСТИ И СОСТОЯНИИ ОХОТНИЧЬИХ УГОДИЙ</t>
  </si>
  <si>
    <t>№ п/п</t>
  </si>
  <si>
    <t>Наименование муниципального района *</t>
  </si>
  <si>
    <t>Итого по субъекту Российской Федерации:</t>
  </si>
  <si>
    <t>* В соответствии с Общероссийским классификатором территорий муниципальных образований.</t>
  </si>
  <si>
    <t>Общая площадь муниципального района, тыс. га</t>
  </si>
  <si>
    <t>тыс. га</t>
  </si>
  <si>
    <t>% от общей площади муниципаль-ного района</t>
  </si>
  <si>
    <t>Общая площадь охотничьих угодий</t>
  </si>
  <si>
    <t>Площадь особо охраняемых природных территорий</t>
  </si>
  <si>
    <t>Площадь
общедоступных охотничьих угодий</t>
  </si>
  <si>
    <t>Площадь иных территорий,
не являющихся охотничьими угодьями</t>
  </si>
  <si>
    <t>Площадь 
закрепленных охотничьих угодий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</si>
  <si>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</si>
  <si>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</si>
  <si>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</si>
  <si>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</si>
  <si>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</si>
  <si>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</si>
  <si>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</si>
  <si>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</si>
  <si>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</si>
  <si>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</si>
  <si>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</si>
  <si>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января</t>
  </si>
  <si>
    <t xml:space="preserve"> КАМЧАТСКИЙ КРАЙ</t>
  </si>
  <si>
    <t xml:space="preserve"> Агентство лесного хозяйства и охраны животного мира</t>
  </si>
  <si>
    <t>Алеутский</t>
  </si>
  <si>
    <t>Быстринский</t>
  </si>
  <si>
    <t>Елизовский</t>
  </si>
  <si>
    <t>Мильковский</t>
  </si>
  <si>
    <t>Соболевский</t>
  </si>
  <si>
    <t>Усть-Большерецкий</t>
  </si>
  <si>
    <t>Усть-Камчатский</t>
  </si>
  <si>
    <t>Карагинский</t>
  </si>
  <si>
    <t>Олюторский</t>
  </si>
  <si>
    <t>Пенжинский</t>
  </si>
  <si>
    <t>Тигильский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</si>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</sst>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р.&quot;* #,##0.00_);_(&quot;р.&quot;* \(#,##0.00\);_(&quot;р.&quot;* &quot;-&quot;??_);_(@_)"/>
    <numFmt numFmtId="165" formatCode="0.0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2" borderId="7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1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" fillId="0" borderId="10" xfId="0" applyFont="1" applyBorder="1"/>
    <xf numFmtId="0" fontId="1" fillId="0" borderId="11" xfId="0" applyFont="1" applyBorder="1"/>
    <xf numFmtId="0" fontId="22" fillId="0" borderId="0" xfId="0" applyFont="1"/>
    <xf numFmtId="0" fontId="1" fillId="0" borderId="0" xfId="0" applyFont="1" applyAlignment="1">
      <alignment horizontal="right"/>
    </xf>
    <xf numFmtId="0" fontId="24" fillId="0" borderId="0" xfId="0" applyFont="1"/>
    <xf numFmtId="0" fontId="23" fillId="0" borderId="0" xfId="0" applyFont="1" applyAlignment="1">
      <alignment horizontal="left"/>
    </xf>
    <xf numFmtId="165" fontId="1" fillId="0" borderId="10" xfId="0" applyNumberFormat="1" applyFont="1" applyFill="1" applyBorder="1" applyAlignment="1">
      <alignment horizontal="center"/>
    </xf>
    <xf numFmtId="165" fontId="1" fillId="0" borderId="12" xfId="0" applyNumberFormat="1" applyFont="1" applyFill="1" applyBorder="1" applyAlignment="1">
      <alignment horizontal="center"/>
    </xf>
    <xf numFmtId="165" fontId="1" fillId="0" borderId="13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2" xfId="0" applyNumberFormat="1" applyFont="1" applyFill="1" applyBorder="1" applyAlignment="1">
      <alignment horizontal="center"/>
    </xf>
    <xf numFmtId="2" fontId="1" fillId="0" borderId="13" xfId="0" applyNumberFormat="1" applyFont="1" applyFill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0" fontId="1" fillId="0" borderId="10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top"/>
    </xf>
    <xf numFmtId="49" fontId="1" fillId="0" borderId="14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49" fontId="22" fillId="0" borderId="14" xfId="0" applyNumberFormat="1" applyFont="1" applyBorder="1" applyAlignment="1">
      <alignment horizontal="center"/>
    </xf>
    <xf numFmtId="0" fontId="22" fillId="0" borderId="0" xfId="0" applyFont="1" applyAlignment="1">
      <alignment horizontal="left"/>
    </xf>
    <xf numFmtId="49" fontId="22" fillId="0" borderId="14" xfId="0" applyNumberFormat="1" applyFont="1" applyBorder="1" applyAlignment="1">
      <alignment horizontal="left"/>
    </xf>
  </cellXfs>
  <cellStyles count="3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Денежный 2" xfId="10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3" xfId="20"/>
    <cellStyle name="Обычный 3 2" xfId="21"/>
    <cellStyle name="Обычный 3 2 3" xfId="22"/>
    <cellStyle name="Обычный 3 3" xfId="23"/>
    <cellStyle name="Обычный 4" xfId="24"/>
    <cellStyle name="Обычный 5" xfId="25"/>
    <cellStyle name="Обычный 5 2" xfId="26"/>
    <cellStyle name="Обычный 5 2 2" xfId="27"/>
    <cellStyle name="Плохой" xfId="28" builtinId="27" customBuiltin="1"/>
    <cellStyle name="Пояснение" xfId="29" builtinId="53" customBuiltin="1"/>
    <cellStyle name="Примечание" xfId="30" builtinId="10" customBuiltin="1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3"/>
  <sheetViews>
    <sheetView tabSelected="1" view="pageBreakPreview" topLeftCell="A10" zoomScale="115" zoomScaleNormal="160" zoomScaleSheetLayoutView="115" workbookViewId="0">
      <selection activeCell="E28" sqref="A28:FE33"/>
    </sheetView>
  </sheetViews>
  <sheetFormatPr defaultColWidth="0.85546875" defaultRowHeight="12.75" customHeight="1" x14ac:dyDescent="0.2"/>
  <cols>
    <col min="1" max="16384" width="0.85546875" style="1"/>
  </cols>
  <sheetData>
    <row r="1" spans="1:161" x14ac:dyDescent="0.2">
      <c r="FE1" s="5" t="s">
        <v>5</v>
      </c>
    </row>
    <row r="3" spans="1:161" s="4" customFormat="1" ht="14.25" x14ac:dyDescent="0.2">
      <c r="A3" s="43" t="s">
        <v>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</row>
    <row r="4" spans="1:161" s="4" customFormat="1" ht="14.25" x14ac:dyDescent="0.2">
      <c r="A4" s="43" t="s">
        <v>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  <c r="DD4" s="43"/>
      <c r="DE4" s="43"/>
      <c r="DF4" s="43"/>
      <c r="DG4" s="43"/>
      <c r="DH4" s="43"/>
      <c r="DI4" s="43"/>
      <c r="DJ4" s="43"/>
      <c r="DK4" s="43"/>
      <c r="DL4" s="43"/>
      <c r="DM4" s="43"/>
      <c r="DN4" s="43"/>
      <c r="DO4" s="43"/>
      <c r="DP4" s="43"/>
      <c r="DQ4" s="43"/>
      <c r="DR4" s="43"/>
      <c r="DS4" s="43"/>
      <c r="DT4" s="43"/>
      <c r="DU4" s="43"/>
      <c r="DV4" s="43"/>
      <c r="DW4" s="43"/>
      <c r="DX4" s="43"/>
      <c r="DY4" s="43"/>
      <c r="DZ4" s="43"/>
      <c r="EA4" s="43"/>
      <c r="EB4" s="43"/>
      <c r="EC4" s="43"/>
      <c r="ED4" s="43"/>
      <c r="EE4" s="43"/>
      <c r="EF4" s="43"/>
      <c r="EG4" s="43"/>
      <c r="EH4" s="43"/>
      <c r="EI4" s="43"/>
      <c r="EJ4" s="43"/>
      <c r="EK4" s="43"/>
      <c r="EL4" s="43"/>
      <c r="EM4" s="43"/>
      <c r="EN4" s="43"/>
      <c r="EO4" s="43"/>
      <c r="EP4" s="43"/>
      <c r="EQ4" s="43"/>
      <c r="ER4" s="43"/>
      <c r="ES4" s="43"/>
      <c r="ET4" s="43"/>
      <c r="EU4" s="43"/>
      <c r="EV4" s="43"/>
      <c r="EW4" s="43"/>
      <c r="EX4" s="43"/>
      <c r="EY4" s="43"/>
      <c r="EZ4" s="43"/>
      <c r="FA4" s="43"/>
      <c r="FB4" s="43"/>
      <c r="FC4" s="43"/>
      <c r="FD4" s="43"/>
      <c r="FE4" s="43"/>
    </row>
    <row r="5" spans="1:161" s="4" customFormat="1" ht="12.75" customHeight="1" x14ac:dyDescent="0.2">
      <c r="AZ5" s="44" t="s">
        <v>3</v>
      </c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5" t="s">
        <v>20</v>
      </c>
      <c r="BX5" s="45"/>
      <c r="BY5" s="45"/>
      <c r="BZ5" s="45"/>
      <c r="CA5" s="46" t="s">
        <v>2</v>
      </c>
      <c r="CB5" s="46"/>
      <c r="CD5" s="45" t="s">
        <v>31</v>
      </c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4">
        <v>20</v>
      </c>
      <c r="CV5" s="44"/>
      <c r="CW5" s="44"/>
      <c r="CX5" s="44"/>
      <c r="CY5" s="47" t="s">
        <v>45</v>
      </c>
      <c r="CZ5" s="47"/>
      <c r="DA5" s="47"/>
      <c r="DB5" s="47"/>
      <c r="DC5" s="4" t="s">
        <v>4</v>
      </c>
    </row>
    <row r="7" spans="1:161" ht="18" customHeight="1" x14ac:dyDescent="0.2">
      <c r="A7" s="2"/>
      <c r="B7" s="35" t="s">
        <v>0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 t="s">
        <v>32</v>
      </c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6"/>
    </row>
    <row r="8" spans="1:161" ht="18" customHeight="1" x14ac:dyDescent="0.2">
      <c r="A8" s="3"/>
      <c r="B8" s="35" t="s">
        <v>1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 t="s">
        <v>33</v>
      </c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6"/>
    </row>
    <row r="9" spans="1:161" ht="27" customHeight="1" x14ac:dyDescent="0.2"/>
    <row r="10" spans="1:161" ht="54" customHeight="1" x14ac:dyDescent="0.2">
      <c r="A10" s="37" t="s">
        <v>8</v>
      </c>
      <c r="B10" s="38"/>
      <c r="C10" s="38"/>
      <c r="D10" s="38"/>
      <c r="E10" s="39"/>
      <c r="F10" s="37" t="s">
        <v>9</v>
      </c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9"/>
      <c r="Z10" s="37" t="s">
        <v>12</v>
      </c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9"/>
      <c r="AP10" s="29" t="s">
        <v>15</v>
      </c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1"/>
      <c r="BN10" s="29" t="s">
        <v>17</v>
      </c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1"/>
      <c r="CL10" s="29" t="s">
        <v>19</v>
      </c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1"/>
      <c r="DJ10" s="29" t="s">
        <v>16</v>
      </c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1"/>
      <c r="EH10" s="29" t="s">
        <v>18</v>
      </c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1"/>
    </row>
    <row r="11" spans="1:161" ht="54.75" customHeight="1" x14ac:dyDescent="0.2">
      <c r="A11" s="40"/>
      <c r="B11" s="41"/>
      <c r="C11" s="41"/>
      <c r="D11" s="41"/>
      <c r="E11" s="42"/>
      <c r="F11" s="40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2"/>
      <c r="Z11" s="40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2"/>
      <c r="AP11" s="29" t="s">
        <v>13</v>
      </c>
      <c r="AQ11" s="30"/>
      <c r="AR11" s="30"/>
      <c r="AS11" s="30"/>
      <c r="AT11" s="30"/>
      <c r="AU11" s="30"/>
      <c r="AV11" s="30"/>
      <c r="AW11" s="30"/>
      <c r="AX11" s="30"/>
      <c r="AY11" s="30"/>
      <c r="AZ11" s="31"/>
      <c r="BA11" s="29" t="s">
        <v>14</v>
      </c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1"/>
      <c r="BN11" s="29" t="s">
        <v>13</v>
      </c>
      <c r="BO11" s="30"/>
      <c r="BP11" s="30"/>
      <c r="BQ11" s="30"/>
      <c r="BR11" s="30"/>
      <c r="BS11" s="30"/>
      <c r="BT11" s="30"/>
      <c r="BU11" s="30"/>
      <c r="BV11" s="30"/>
      <c r="BW11" s="30"/>
      <c r="BX11" s="31"/>
      <c r="BY11" s="29" t="s">
        <v>14</v>
      </c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1"/>
      <c r="CL11" s="29" t="s">
        <v>13</v>
      </c>
      <c r="CM11" s="30"/>
      <c r="CN11" s="30"/>
      <c r="CO11" s="30"/>
      <c r="CP11" s="30"/>
      <c r="CQ11" s="30"/>
      <c r="CR11" s="30"/>
      <c r="CS11" s="30"/>
      <c r="CT11" s="30"/>
      <c r="CU11" s="30"/>
      <c r="CV11" s="31"/>
      <c r="CW11" s="29" t="s">
        <v>14</v>
      </c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1"/>
      <c r="DJ11" s="30" t="s">
        <v>13</v>
      </c>
      <c r="DK11" s="30"/>
      <c r="DL11" s="30"/>
      <c r="DM11" s="30"/>
      <c r="DN11" s="30"/>
      <c r="DO11" s="30"/>
      <c r="DP11" s="30"/>
      <c r="DQ11" s="30"/>
      <c r="DR11" s="30"/>
      <c r="DS11" s="30"/>
      <c r="DT11" s="31"/>
      <c r="DU11" s="29" t="s">
        <v>14</v>
      </c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1"/>
      <c r="EH11" s="29" t="s">
        <v>13</v>
      </c>
      <c r="EI11" s="30"/>
      <c r="EJ11" s="30"/>
      <c r="EK11" s="30"/>
      <c r="EL11" s="30"/>
      <c r="EM11" s="30"/>
      <c r="EN11" s="30"/>
      <c r="EO11" s="30"/>
      <c r="EP11" s="30"/>
      <c r="EQ11" s="30"/>
      <c r="ER11" s="31"/>
      <c r="ES11" s="29" t="s">
        <v>14</v>
      </c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1"/>
    </row>
    <row r="12" spans="1:161" x14ac:dyDescent="0.2">
      <c r="A12" s="26">
        <v>1</v>
      </c>
      <c r="B12" s="27"/>
      <c r="C12" s="27"/>
      <c r="D12" s="27"/>
      <c r="E12" s="28"/>
      <c r="F12" s="26">
        <v>2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8"/>
      <c r="Z12" s="26">
        <v>3</v>
      </c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8"/>
      <c r="AP12" s="26">
        <v>4</v>
      </c>
      <c r="AQ12" s="27"/>
      <c r="AR12" s="27"/>
      <c r="AS12" s="27"/>
      <c r="AT12" s="27"/>
      <c r="AU12" s="27"/>
      <c r="AV12" s="27"/>
      <c r="AW12" s="27"/>
      <c r="AX12" s="27"/>
      <c r="AY12" s="27"/>
      <c r="AZ12" s="28"/>
      <c r="BA12" s="26">
        <v>5</v>
      </c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8"/>
      <c r="BN12" s="26">
        <v>6</v>
      </c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7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8"/>
      <c r="CL12" s="26">
        <v>8</v>
      </c>
      <c r="CM12" s="27"/>
      <c r="CN12" s="27"/>
      <c r="CO12" s="27"/>
      <c r="CP12" s="27"/>
      <c r="CQ12" s="27"/>
      <c r="CR12" s="27"/>
      <c r="CS12" s="27"/>
      <c r="CT12" s="27"/>
      <c r="CU12" s="27"/>
      <c r="CV12" s="28"/>
      <c r="CW12" s="26">
        <v>9</v>
      </c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8"/>
      <c r="DJ12" s="26">
        <v>10</v>
      </c>
      <c r="DK12" s="27"/>
      <c r="DL12" s="27"/>
      <c r="DM12" s="27"/>
      <c r="DN12" s="27"/>
      <c r="DO12" s="27"/>
      <c r="DP12" s="27"/>
      <c r="DQ12" s="27"/>
      <c r="DR12" s="27"/>
      <c r="DS12" s="27"/>
      <c r="DT12" s="28"/>
      <c r="DU12" s="26">
        <v>11</v>
      </c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8"/>
      <c r="EH12" s="26">
        <v>12</v>
      </c>
      <c r="EI12" s="27"/>
      <c r="EJ12" s="27"/>
      <c r="EK12" s="27"/>
      <c r="EL12" s="27"/>
      <c r="EM12" s="27"/>
      <c r="EN12" s="27"/>
      <c r="EO12" s="27"/>
      <c r="EP12" s="27"/>
      <c r="EQ12" s="27"/>
      <c r="ER12" s="28"/>
      <c r="ES12" s="26">
        <v>13</v>
      </c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8"/>
    </row>
    <row r="13" spans="1:161" x14ac:dyDescent="0.2">
      <c r="A13" s="14" t="s">
        <v>20</v>
      </c>
      <c r="B13" s="15"/>
      <c r="C13" s="15"/>
      <c r="D13" s="15"/>
      <c r="E13" s="16"/>
      <c r="F13" s="20" t="s">
        <v>34</v>
      </c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2"/>
      <c r="Z13" s="8">
        <v>142.5</v>
      </c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10"/>
      <c r="AP13" s="8">
        <v>0</v>
      </c>
      <c r="AQ13" s="9"/>
      <c r="AR13" s="9"/>
      <c r="AS13" s="9"/>
      <c r="AT13" s="9"/>
      <c r="AU13" s="9"/>
      <c r="AV13" s="9"/>
      <c r="AW13" s="9"/>
      <c r="AX13" s="9"/>
      <c r="AY13" s="9"/>
      <c r="AZ13" s="10"/>
      <c r="BA13" s="11">
        <v>0</v>
      </c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3"/>
      <c r="BN13" s="8">
        <v>0</v>
      </c>
      <c r="BO13" s="9"/>
      <c r="BP13" s="9"/>
      <c r="BQ13" s="9"/>
      <c r="BR13" s="9"/>
      <c r="BS13" s="9"/>
      <c r="BT13" s="9"/>
      <c r="BU13" s="9"/>
      <c r="BV13" s="9"/>
      <c r="BW13" s="9"/>
      <c r="BX13" s="10"/>
      <c r="BY13" s="11">
        <f>BN13*100/Z13</f>
        <v>0</v>
      </c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3"/>
      <c r="CL13" s="8">
        <v>0</v>
      </c>
      <c r="CM13" s="9"/>
      <c r="CN13" s="9"/>
      <c r="CO13" s="9"/>
      <c r="CP13" s="9"/>
      <c r="CQ13" s="9"/>
      <c r="CR13" s="9"/>
      <c r="CS13" s="9"/>
      <c r="CT13" s="9"/>
      <c r="CU13" s="9"/>
      <c r="CV13" s="10"/>
      <c r="CW13" s="11">
        <f>CL13*100/Z13</f>
        <v>0</v>
      </c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3"/>
      <c r="DJ13" s="8">
        <v>142.5</v>
      </c>
      <c r="DK13" s="9"/>
      <c r="DL13" s="9"/>
      <c r="DM13" s="9"/>
      <c r="DN13" s="9"/>
      <c r="DO13" s="9"/>
      <c r="DP13" s="9"/>
      <c r="DQ13" s="9"/>
      <c r="DR13" s="9"/>
      <c r="DS13" s="9"/>
      <c r="DT13" s="10"/>
      <c r="DU13" s="11">
        <f>DJ13*100/Z13</f>
        <v>100</v>
      </c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3"/>
      <c r="EH13" s="8">
        <v>0</v>
      </c>
      <c r="EI13" s="9"/>
      <c r="EJ13" s="9"/>
      <c r="EK13" s="9"/>
      <c r="EL13" s="9"/>
      <c r="EM13" s="9"/>
      <c r="EN13" s="9"/>
      <c r="EO13" s="9"/>
      <c r="EP13" s="9"/>
      <c r="EQ13" s="9"/>
      <c r="ER13" s="10"/>
      <c r="ES13" s="11">
        <f>EH13*100/Z13</f>
        <v>0</v>
      </c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3"/>
    </row>
    <row r="14" spans="1:161" x14ac:dyDescent="0.2">
      <c r="A14" s="14" t="s">
        <v>21</v>
      </c>
      <c r="B14" s="15"/>
      <c r="C14" s="15"/>
      <c r="D14" s="15"/>
      <c r="E14" s="16"/>
      <c r="F14" s="20" t="s">
        <v>35</v>
      </c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2"/>
      <c r="Z14" s="8">
        <v>2406.2260000000001</v>
      </c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10"/>
      <c r="AP14" s="8">
        <f>BN14+CL14</f>
        <v>2234.145</v>
      </c>
      <c r="AQ14" s="9"/>
      <c r="AR14" s="9"/>
      <c r="AS14" s="9"/>
      <c r="AT14" s="9"/>
      <c r="AU14" s="9"/>
      <c r="AV14" s="9"/>
      <c r="AW14" s="9"/>
      <c r="AX14" s="9"/>
      <c r="AY14" s="9"/>
      <c r="AZ14" s="10"/>
      <c r="BA14" s="11">
        <f>AP14*100/Z14</f>
        <v>92.848510489039683</v>
      </c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3"/>
      <c r="BN14" s="8">
        <v>27.324000000000002</v>
      </c>
      <c r="BO14" s="9"/>
      <c r="BP14" s="9"/>
      <c r="BQ14" s="9"/>
      <c r="BR14" s="9"/>
      <c r="BS14" s="9"/>
      <c r="BT14" s="9"/>
      <c r="BU14" s="9"/>
      <c r="BV14" s="9"/>
      <c r="BW14" s="9"/>
      <c r="BX14" s="10"/>
      <c r="BY14" s="11">
        <f t="shared" ref="BY14:BY24" si="0">BN14*100/Z14</f>
        <v>1.1355541831897751</v>
      </c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3"/>
      <c r="CL14" s="8">
        <v>2206.8209999999999</v>
      </c>
      <c r="CM14" s="9"/>
      <c r="CN14" s="9"/>
      <c r="CO14" s="9"/>
      <c r="CP14" s="9"/>
      <c r="CQ14" s="9"/>
      <c r="CR14" s="9"/>
      <c r="CS14" s="9"/>
      <c r="CT14" s="9"/>
      <c r="CU14" s="9"/>
      <c r="CV14" s="10"/>
      <c r="CW14" s="11">
        <f t="shared" ref="CW14:CW24" si="1">CL14*100/Z14</f>
        <v>91.7129563058499</v>
      </c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3"/>
      <c r="DJ14" s="8">
        <v>172.08099999999999</v>
      </c>
      <c r="DK14" s="9"/>
      <c r="DL14" s="9"/>
      <c r="DM14" s="9"/>
      <c r="DN14" s="9"/>
      <c r="DO14" s="9"/>
      <c r="DP14" s="9"/>
      <c r="DQ14" s="9"/>
      <c r="DR14" s="9"/>
      <c r="DS14" s="9"/>
      <c r="DT14" s="10"/>
      <c r="DU14" s="11">
        <f t="shared" ref="DU14:DU24" si="2">DJ14*100/Z14</f>
        <v>7.1514895109603165</v>
      </c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3"/>
      <c r="EH14" s="8">
        <v>0</v>
      </c>
      <c r="EI14" s="9"/>
      <c r="EJ14" s="9"/>
      <c r="EK14" s="9"/>
      <c r="EL14" s="9"/>
      <c r="EM14" s="9"/>
      <c r="EN14" s="9"/>
      <c r="EO14" s="9"/>
      <c r="EP14" s="9"/>
      <c r="EQ14" s="9"/>
      <c r="ER14" s="10"/>
      <c r="ES14" s="11">
        <f t="shared" ref="ES14:ES24" si="3">EH14*100/Z14</f>
        <v>0</v>
      </c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3"/>
    </row>
    <row r="15" spans="1:161" x14ac:dyDescent="0.2">
      <c r="A15" s="14" t="s">
        <v>22</v>
      </c>
      <c r="B15" s="15"/>
      <c r="C15" s="15"/>
      <c r="D15" s="15"/>
      <c r="E15" s="16"/>
      <c r="F15" s="17" t="s">
        <v>36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9"/>
      <c r="Z15" s="8">
        <v>4147.1310000000003</v>
      </c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10"/>
      <c r="AP15" s="8">
        <f t="shared" ref="AP15:AP23" si="4">BN15+CL15</f>
        <v>2723.7060000000001</v>
      </c>
      <c r="AQ15" s="9"/>
      <c r="AR15" s="9"/>
      <c r="AS15" s="9"/>
      <c r="AT15" s="9"/>
      <c r="AU15" s="9"/>
      <c r="AV15" s="9"/>
      <c r="AW15" s="9"/>
      <c r="AX15" s="9"/>
      <c r="AY15" s="9"/>
      <c r="AZ15" s="10"/>
      <c r="BA15" s="11">
        <f t="shared" ref="BA15:BA23" si="5">AP15*100/Z15</f>
        <v>65.676873964193561</v>
      </c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3"/>
      <c r="BN15" s="8">
        <v>73.52</v>
      </c>
      <c r="BO15" s="9"/>
      <c r="BP15" s="9"/>
      <c r="BQ15" s="9"/>
      <c r="BR15" s="9"/>
      <c r="BS15" s="9"/>
      <c r="BT15" s="9"/>
      <c r="BU15" s="9"/>
      <c r="BV15" s="9"/>
      <c r="BW15" s="9"/>
      <c r="BX15" s="10"/>
      <c r="BY15" s="11">
        <f t="shared" si="0"/>
        <v>1.7727918409136338</v>
      </c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3"/>
      <c r="CL15" s="8">
        <v>2650.1860000000001</v>
      </c>
      <c r="CM15" s="9"/>
      <c r="CN15" s="9"/>
      <c r="CO15" s="9"/>
      <c r="CP15" s="9"/>
      <c r="CQ15" s="9"/>
      <c r="CR15" s="9"/>
      <c r="CS15" s="9"/>
      <c r="CT15" s="9"/>
      <c r="CU15" s="9"/>
      <c r="CV15" s="10"/>
      <c r="CW15" s="11">
        <f t="shared" si="1"/>
        <v>63.904082123279927</v>
      </c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3"/>
      <c r="DJ15" s="8">
        <v>1336.0709999999999</v>
      </c>
      <c r="DK15" s="9"/>
      <c r="DL15" s="9"/>
      <c r="DM15" s="9"/>
      <c r="DN15" s="9"/>
      <c r="DO15" s="9"/>
      <c r="DP15" s="9"/>
      <c r="DQ15" s="9"/>
      <c r="DR15" s="9"/>
      <c r="DS15" s="9"/>
      <c r="DT15" s="10"/>
      <c r="DU15" s="11">
        <f t="shared" si="2"/>
        <v>32.216754185001626</v>
      </c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3"/>
      <c r="EH15" s="8">
        <v>87.353999999999999</v>
      </c>
      <c r="EI15" s="9"/>
      <c r="EJ15" s="9"/>
      <c r="EK15" s="9"/>
      <c r="EL15" s="9"/>
      <c r="EM15" s="9"/>
      <c r="EN15" s="9"/>
      <c r="EO15" s="9"/>
      <c r="EP15" s="9"/>
      <c r="EQ15" s="9"/>
      <c r="ER15" s="10"/>
      <c r="ES15" s="11">
        <f t="shared" si="3"/>
        <v>2.106371850804809</v>
      </c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3"/>
    </row>
    <row r="16" spans="1:161" x14ac:dyDescent="0.2">
      <c r="A16" s="14" t="s">
        <v>23</v>
      </c>
      <c r="B16" s="15"/>
      <c r="C16" s="15"/>
      <c r="D16" s="15"/>
      <c r="E16" s="16"/>
      <c r="F16" s="20" t="s">
        <v>37</v>
      </c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2"/>
      <c r="Z16" s="8">
        <v>2158.4319999999998</v>
      </c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10"/>
      <c r="AP16" s="8">
        <f t="shared" si="4"/>
        <v>2029.1859999999999</v>
      </c>
      <c r="AQ16" s="9"/>
      <c r="AR16" s="9"/>
      <c r="AS16" s="9"/>
      <c r="AT16" s="9"/>
      <c r="AU16" s="9"/>
      <c r="AV16" s="9"/>
      <c r="AW16" s="9"/>
      <c r="AX16" s="9"/>
      <c r="AY16" s="9"/>
      <c r="AZ16" s="10"/>
      <c r="BA16" s="11">
        <f t="shared" si="5"/>
        <v>94.012042074987775</v>
      </c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3"/>
      <c r="BN16" s="8">
        <v>126.215</v>
      </c>
      <c r="BO16" s="9"/>
      <c r="BP16" s="9"/>
      <c r="BQ16" s="9"/>
      <c r="BR16" s="9"/>
      <c r="BS16" s="9"/>
      <c r="BT16" s="9"/>
      <c r="BU16" s="9"/>
      <c r="BV16" s="9"/>
      <c r="BW16" s="9"/>
      <c r="BX16" s="10"/>
      <c r="BY16" s="11">
        <f t="shared" si="0"/>
        <v>5.8475319120546772</v>
      </c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3"/>
      <c r="CL16" s="8">
        <v>1902.971</v>
      </c>
      <c r="CM16" s="9"/>
      <c r="CN16" s="9"/>
      <c r="CO16" s="9"/>
      <c r="CP16" s="9"/>
      <c r="CQ16" s="9"/>
      <c r="CR16" s="9"/>
      <c r="CS16" s="9"/>
      <c r="CT16" s="9"/>
      <c r="CU16" s="9"/>
      <c r="CV16" s="10"/>
      <c r="CW16" s="11">
        <f t="shared" si="1"/>
        <v>88.164510162933098</v>
      </c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3"/>
      <c r="DJ16" s="8">
        <v>129.24600000000001</v>
      </c>
      <c r="DK16" s="9"/>
      <c r="DL16" s="9"/>
      <c r="DM16" s="9"/>
      <c r="DN16" s="9"/>
      <c r="DO16" s="9"/>
      <c r="DP16" s="9"/>
      <c r="DQ16" s="9"/>
      <c r="DR16" s="9"/>
      <c r="DS16" s="9"/>
      <c r="DT16" s="10"/>
      <c r="DU16" s="11">
        <f t="shared" si="2"/>
        <v>5.9879579250122319</v>
      </c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3"/>
      <c r="EH16" s="8">
        <v>0</v>
      </c>
      <c r="EI16" s="9"/>
      <c r="EJ16" s="9"/>
      <c r="EK16" s="9"/>
      <c r="EL16" s="9"/>
      <c r="EM16" s="9"/>
      <c r="EN16" s="9"/>
      <c r="EO16" s="9"/>
      <c r="EP16" s="9"/>
      <c r="EQ16" s="9"/>
      <c r="ER16" s="10"/>
      <c r="ES16" s="11">
        <f t="shared" si="3"/>
        <v>0</v>
      </c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3"/>
    </row>
    <row r="17" spans="1:161" x14ac:dyDescent="0.2">
      <c r="A17" s="14" t="s">
        <v>24</v>
      </c>
      <c r="B17" s="15"/>
      <c r="C17" s="15"/>
      <c r="D17" s="15"/>
      <c r="E17" s="16"/>
      <c r="F17" s="17" t="s">
        <v>38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9"/>
      <c r="Z17" s="8">
        <v>2077.0010000000002</v>
      </c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10"/>
      <c r="AP17" s="8">
        <f t="shared" si="4"/>
        <v>2077.0009999999997</v>
      </c>
      <c r="AQ17" s="9"/>
      <c r="AR17" s="9"/>
      <c r="AS17" s="9"/>
      <c r="AT17" s="9"/>
      <c r="AU17" s="9"/>
      <c r="AV17" s="9"/>
      <c r="AW17" s="9"/>
      <c r="AX17" s="9"/>
      <c r="AY17" s="9"/>
      <c r="AZ17" s="10"/>
      <c r="BA17" s="11">
        <f t="shared" si="5"/>
        <v>99.999999999999986</v>
      </c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3"/>
      <c r="BN17" s="8">
        <v>52.834000000000003</v>
      </c>
      <c r="BO17" s="9"/>
      <c r="BP17" s="9"/>
      <c r="BQ17" s="9"/>
      <c r="BR17" s="9"/>
      <c r="BS17" s="9"/>
      <c r="BT17" s="9"/>
      <c r="BU17" s="9"/>
      <c r="BV17" s="9"/>
      <c r="BW17" s="9"/>
      <c r="BX17" s="10"/>
      <c r="BY17" s="11">
        <f t="shared" si="0"/>
        <v>2.5437638210092341</v>
      </c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3"/>
      <c r="CL17" s="8">
        <v>2024.1669999999999</v>
      </c>
      <c r="CM17" s="9"/>
      <c r="CN17" s="9"/>
      <c r="CO17" s="9"/>
      <c r="CP17" s="9"/>
      <c r="CQ17" s="9"/>
      <c r="CR17" s="9"/>
      <c r="CS17" s="9"/>
      <c r="CT17" s="9"/>
      <c r="CU17" s="9"/>
      <c r="CV17" s="10"/>
      <c r="CW17" s="11">
        <f t="shared" si="1"/>
        <v>97.45623617899075</v>
      </c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3"/>
      <c r="DJ17" s="8">
        <v>0</v>
      </c>
      <c r="DK17" s="9"/>
      <c r="DL17" s="9"/>
      <c r="DM17" s="9"/>
      <c r="DN17" s="9"/>
      <c r="DO17" s="9"/>
      <c r="DP17" s="9"/>
      <c r="DQ17" s="9"/>
      <c r="DR17" s="9"/>
      <c r="DS17" s="9"/>
      <c r="DT17" s="10"/>
      <c r="DU17" s="11">
        <f t="shared" si="2"/>
        <v>0</v>
      </c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3"/>
      <c r="EH17" s="8">
        <v>0</v>
      </c>
      <c r="EI17" s="9"/>
      <c r="EJ17" s="9"/>
      <c r="EK17" s="9"/>
      <c r="EL17" s="9"/>
      <c r="EM17" s="9"/>
      <c r="EN17" s="9"/>
      <c r="EO17" s="9"/>
      <c r="EP17" s="9"/>
      <c r="EQ17" s="9"/>
      <c r="ER17" s="10"/>
      <c r="ES17" s="11">
        <f t="shared" si="3"/>
        <v>0</v>
      </c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3"/>
    </row>
    <row r="18" spans="1:161" x14ac:dyDescent="0.2">
      <c r="A18" s="14" t="s">
        <v>25</v>
      </c>
      <c r="B18" s="15"/>
      <c r="C18" s="15"/>
      <c r="D18" s="15"/>
      <c r="E18" s="16"/>
      <c r="F18" s="20" t="s">
        <v>39</v>
      </c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2"/>
      <c r="Z18" s="8">
        <v>2030.5029999999999</v>
      </c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10"/>
      <c r="AP18" s="8">
        <f t="shared" si="4"/>
        <v>1873.7239999999999</v>
      </c>
      <c r="AQ18" s="9"/>
      <c r="AR18" s="9"/>
      <c r="AS18" s="9"/>
      <c r="AT18" s="9"/>
      <c r="AU18" s="9"/>
      <c r="AV18" s="9"/>
      <c r="AW18" s="9"/>
      <c r="AX18" s="9"/>
      <c r="AY18" s="9"/>
      <c r="AZ18" s="10"/>
      <c r="BA18" s="11">
        <f t="shared" si="5"/>
        <v>92.278809733351792</v>
      </c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3"/>
      <c r="BN18" s="8">
        <v>98.087000000000003</v>
      </c>
      <c r="BO18" s="9"/>
      <c r="BP18" s="9"/>
      <c r="BQ18" s="9"/>
      <c r="BR18" s="9"/>
      <c r="BS18" s="9"/>
      <c r="BT18" s="9"/>
      <c r="BU18" s="9"/>
      <c r="BV18" s="9"/>
      <c r="BW18" s="9"/>
      <c r="BX18" s="10"/>
      <c r="BY18" s="11">
        <f t="shared" si="0"/>
        <v>4.8306749608348278</v>
      </c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3"/>
      <c r="CL18" s="8">
        <v>1775.6369999999999</v>
      </c>
      <c r="CM18" s="9"/>
      <c r="CN18" s="9"/>
      <c r="CO18" s="9"/>
      <c r="CP18" s="9"/>
      <c r="CQ18" s="9"/>
      <c r="CR18" s="9"/>
      <c r="CS18" s="9"/>
      <c r="CT18" s="9"/>
      <c r="CU18" s="9"/>
      <c r="CV18" s="10"/>
      <c r="CW18" s="11">
        <f t="shared" si="1"/>
        <v>87.448134772516951</v>
      </c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3"/>
      <c r="DJ18" s="8">
        <v>156.779</v>
      </c>
      <c r="DK18" s="9"/>
      <c r="DL18" s="9"/>
      <c r="DM18" s="9"/>
      <c r="DN18" s="9"/>
      <c r="DO18" s="9"/>
      <c r="DP18" s="9"/>
      <c r="DQ18" s="9"/>
      <c r="DR18" s="9"/>
      <c r="DS18" s="9"/>
      <c r="DT18" s="10"/>
      <c r="DU18" s="11">
        <f t="shared" si="2"/>
        <v>7.7211902666482146</v>
      </c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3"/>
      <c r="EH18" s="8">
        <v>0</v>
      </c>
      <c r="EI18" s="9"/>
      <c r="EJ18" s="9"/>
      <c r="EK18" s="9"/>
      <c r="EL18" s="9"/>
      <c r="EM18" s="9"/>
      <c r="EN18" s="9"/>
      <c r="EO18" s="9"/>
      <c r="EP18" s="9"/>
      <c r="EQ18" s="9"/>
      <c r="ER18" s="10"/>
      <c r="ES18" s="11">
        <f t="shared" si="3"/>
        <v>0</v>
      </c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3"/>
    </row>
    <row r="19" spans="1:161" x14ac:dyDescent="0.2">
      <c r="A19" s="14" t="s">
        <v>26</v>
      </c>
      <c r="B19" s="15"/>
      <c r="C19" s="15"/>
      <c r="D19" s="15"/>
      <c r="E19" s="16"/>
      <c r="F19" s="20" t="s">
        <v>40</v>
      </c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2"/>
      <c r="Z19" s="8">
        <v>4062.7849999999999</v>
      </c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10"/>
      <c r="AP19" s="8">
        <f t="shared" si="4"/>
        <v>4049.828</v>
      </c>
      <c r="AQ19" s="9"/>
      <c r="AR19" s="9"/>
      <c r="AS19" s="9"/>
      <c r="AT19" s="9"/>
      <c r="AU19" s="9"/>
      <c r="AV19" s="9"/>
      <c r="AW19" s="9"/>
      <c r="AX19" s="9"/>
      <c r="AY19" s="9"/>
      <c r="AZ19" s="10"/>
      <c r="BA19" s="11">
        <f t="shared" si="5"/>
        <v>99.68108083494451</v>
      </c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3"/>
      <c r="BN19" s="8">
        <v>442.49799999999999</v>
      </c>
      <c r="BO19" s="9"/>
      <c r="BP19" s="9"/>
      <c r="BQ19" s="9"/>
      <c r="BR19" s="9"/>
      <c r="BS19" s="9"/>
      <c r="BT19" s="9"/>
      <c r="BU19" s="9"/>
      <c r="BV19" s="9"/>
      <c r="BW19" s="9"/>
      <c r="BX19" s="10"/>
      <c r="BY19" s="11">
        <f t="shared" si="0"/>
        <v>10.891494381317248</v>
      </c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3"/>
      <c r="CL19" s="8">
        <v>3607.33</v>
      </c>
      <c r="CM19" s="9"/>
      <c r="CN19" s="9"/>
      <c r="CO19" s="9"/>
      <c r="CP19" s="9"/>
      <c r="CQ19" s="9"/>
      <c r="CR19" s="9"/>
      <c r="CS19" s="9"/>
      <c r="CT19" s="9"/>
      <c r="CU19" s="9"/>
      <c r="CV19" s="10"/>
      <c r="CW19" s="11">
        <f t="shared" si="1"/>
        <v>88.789586453627251</v>
      </c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3"/>
      <c r="DJ19" s="8">
        <v>9.8480000000000008</v>
      </c>
      <c r="DK19" s="9"/>
      <c r="DL19" s="9"/>
      <c r="DM19" s="9"/>
      <c r="DN19" s="9"/>
      <c r="DO19" s="9"/>
      <c r="DP19" s="9"/>
      <c r="DQ19" s="9"/>
      <c r="DR19" s="9"/>
      <c r="DS19" s="9"/>
      <c r="DT19" s="10"/>
      <c r="DU19" s="11">
        <f t="shared" si="2"/>
        <v>0.24239530272953161</v>
      </c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3"/>
      <c r="EH19" s="8">
        <v>3.109</v>
      </c>
      <c r="EI19" s="9"/>
      <c r="EJ19" s="9"/>
      <c r="EK19" s="9"/>
      <c r="EL19" s="9"/>
      <c r="EM19" s="9"/>
      <c r="EN19" s="9"/>
      <c r="EO19" s="9"/>
      <c r="EP19" s="9"/>
      <c r="EQ19" s="9"/>
      <c r="ER19" s="10"/>
      <c r="ES19" s="11">
        <f t="shared" si="3"/>
        <v>7.6523862325966058E-2</v>
      </c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3"/>
    </row>
    <row r="20" spans="1:161" x14ac:dyDescent="0.2">
      <c r="A20" s="14" t="s">
        <v>27</v>
      </c>
      <c r="B20" s="15"/>
      <c r="C20" s="15"/>
      <c r="D20" s="15"/>
      <c r="E20" s="16"/>
      <c r="F20" s="20" t="s">
        <v>41</v>
      </c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2"/>
      <c r="Z20" s="8">
        <v>4039.2420000000002</v>
      </c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10"/>
      <c r="AP20" s="8">
        <f t="shared" si="4"/>
        <v>4039.2420000000002</v>
      </c>
      <c r="AQ20" s="9"/>
      <c r="AR20" s="9"/>
      <c r="AS20" s="9"/>
      <c r="AT20" s="9"/>
      <c r="AU20" s="9"/>
      <c r="AV20" s="9"/>
      <c r="AW20" s="9"/>
      <c r="AX20" s="9"/>
      <c r="AY20" s="9"/>
      <c r="AZ20" s="10"/>
      <c r="BA20" s="11">
        <f t="shared" si="5"/>
        <v>100</v>
      </c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3"/>
      <c r="BN20" s="8">
        <v>549.44200000000001</v>
      </c>
      <c r="BO20" s="9"/>
      <c r="BP20" s="9"/>
      <c r="BQ20" s="9"/>
      <c r="BR20" s="9"/>
      <c r="BS20" s="9"/>
      <c r="BT20" s="9"/>
      <c r="BU20" s="9"/>
      <c r="BV20" s="9"/>
      <c r="BW20" s="9"/>
      <c r="BX20" s="10"/>
      <c r="BY20" s="11">
        <f t="shared" si="0"/>
        <v>13.602601676255098</v>
      </c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3"/>
      <c r="CL20" s="8">
        <v>3489.8</v>
      </c>
      <c r="CM20" s="9"/>
      <c r="CN20" s="9"/>
      <c r="CO20" s="9"/>
      <c r="CP20" s="9"/>
      <c r="CQ20" s="9"/>
      <c r="CR20" s="9"/>
      <c r="CS20" s="9"/>
      <c r="CT20" s="9"/>
      <c r="CU20" s="9"/>
      <c r="CV20" s="10"/>
      <c r="CW20" s="11">
        <f t="shared" si="1"/>
        <v>86.397398323744895</v>
      </c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3"/>
      <c r="DJ20" s="8">
        <v>0</v>
      </c>
      <c r="DK20" s="9"/>
      <c r="DL20" s="9"/>
      <c r="DM20" s="9"/>
      <c r="DN20" s="9"/>
      <c r="DO20" s="9"/>
      <c r="DP20" s="9"/>
      <c r="DQ20" s="9"/>
      <c r="DR20" s="9"/>
      <c r="DS20" s="9"/>
      <c r="DT20" s="10"/>
      <c r="DU20" s="11">
        <f t="shared" si="2"/>
        <v>0</v>
      </c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3"/>
      <c r="EH20" s="8">
        <v>0</v>
      </c>
      <c r="EI20" s="9"/>
      <c r="EJ20" s="9"/>
      <c r="EK20" s="9"/>
      <c r="EL20" s="9"/>
      <c r="EM20" s="9"/>
      <c r="EN20" s="9"/>
      <c r="EO20" s="9"/>
      <c r="EP20" s="9"/>
      <c r="EQ20" s="9"/>
      <c r="ER20" s="10"/>
      <c r="ES20" s="11">
        <f t="shared" si="3"/>
        <v>0</v>
      </c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3"/>
    </row>
    <row r="21" spans="1:161" x14ac:dyDescent="0.2">
      <c r="A21" s="14" t="s">
        <v>28</v>
      </c>
      <c r="B21" s="15"/>
      <c r="C21" s="15"/>
      <c r="D21" s="15"/>
      <c r="E21" s="16"/>
      <c r="F21" s="20" t="s">
        <v>42</v>
      </c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2"/>
      <c r="Z21" s="8">
        <v>7226.0219999999999</v>
      </c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10"/>
      <c r="AP21" s="8">
        <f t="shared" si="4"/>
        <v>7163.2889999999998</v>
      </c>
      <c r="AQ21" s="9"/>
      <c r="AR21" s="9"/>
      <c r="AS21" s="9"/>
      <c r="AT21" s="9"/>
      <c r="AU21" s="9"/>
      <c r="AV21" s="9"/>
      <c r="AW21" s="9"/>
      <c r="AX21" s="9"/>
      <c r="AY21" s="9"/>
      <c r="AZ21" s="10"/>
      <c r="BA21" s="11">
        <f t="shared" si="5"/>
        <v>99.131845986629997</v>
      </c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3"/>
      <c r="BN21" s="8">
        <v>1458.0889999999999</v>
      </c>
      <c r="BO21" s="9"/>
      <c r="BP21" s="9"/>
      <c r="BQ21" s="9"/>
      <c r="BR21" s="9"/>
      <c r="BS21" s="9"/>
      <c r="BT21" s="9"/>
      <c r="BU21" s="9"/>
      <c r="BV21" s="9"/>
      <c r="BW21" s="9"/>
      <c r="BX21" s="10"/>
      <c r="BY21" s="11">
        <f t="shared" si="0"/>
        <v>20.178308341712771</v>
      </c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3"/>
      <c r="CL21" s="8">
        <v>5705.2</v>
      </c>
      <c r="CM21" s="9"/>
      <c r="CN21" s="9"/>
      <c r="CO21" s="9"/>
      <c r="CP21" s="9"/>
      <c r="CQ21" s="9"/>
      <c r="CR21" s="9"/>
      <c r="CS21" s="9"/>
      <c r="CT21" s="9"/>
      <c r="CU21" s="9"/>
      <c r="CV21" s="10"/>
      <c r="CW21" s="11">
        <f t="shared" si="1"/>
        <v>78.953537644917219</v>
      </c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3"/>
      <c r="DJ21" s="8">
        <v>62.732999999999997</v>
      </c>
      <c r="DK21" s="9"/>
      <c r="DL21" s="9"/>
      <c r="DM21" s="9"/>
      <c r="DN21" s="9"/>
      <c r="DO21" s="9"/>
      <c r="DP21" s="9"/>
      <c r="DQ21" s="9"/>
      <c r="DR21" s="9"/>
      <c r="DS21" s="9"/>
      <c r="DT21" s="10"/>
      <c r="DU21" s="11">
        <f t="shared" si="2"/>
        <v>0.86815401337001175</v>
      </c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3"/>
      <c r="EH21" s="8">
        <v>0</v>
      </c>
      <c r="EI21" s="9"/>
      <c r="EJ21" s="9"/>
      <c r="EK21" s="9"/>
      <c r="EL21" s="9"/>
      <c r="EM21" s="9"/>
      <c r="EN21" s="9"/>
      <c r="EO21" s="9"/>
      <c r="EP21" s="9"/>
      <c r="EQ21" s="9"/>
      <c r="ER21" s="10"/>
      <c r="ES21" s="11">
        <f t="shared" si="3"/>
        <v>0</v>
      </c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3"/>
    </row>
    <row r="22" spans="1:161" x14ac:dyDescent="0.2">
      <c r="A22" s="14" t="s">
        <v>29</v>
      </c>
      <c r="B22" s="15"/>
      <c r="C22" s="15"/>
      <c r="D22" s="15"/>
      <c r="E22" s="16"/>
      <c r="F22" s="20" t="s">
        <v>43</v>
      </c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2"/>
      <c r="Z22" s="8">
        <v>11565.218999999999</v>
      </c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10"/>
      <c r="AP22" s="8">
        <f t="shared" si="4"/>
        <v>11300.141</v>
      </c>
      <c r="AQ22" s="9"/>
      <c r="AR22" s="9"/>
      <c r="AS22" s="9"/>
      <c r="AT22" s="9"/>
      <c r="AU22" s="9"/>
      <c r="AV22" s="9"/>
      <c r="AW22" s="9"/>
      <c r="AX22" s="9"/>
      <c r="AY22" s="9"/>
      <c r="AZ22" s="10"/>
      <c r="BA22" s="11">
        <f t="shared" si="5"/>
        <v>97.707972499266972</v>
      </c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3"/>
      <c r="BN22" s="8">
        <v>8222.8449999999993</v>
      </c>
      <c r="BO22" s="9"/>
      <c r="BP22" s="9"/>
      <c r="BQ22" s="9"/>
      <c r="BR22" s="9"/>
      <c r="BS22" s="9"/>
      <c r="BT22" s="9"/>
      <c r="BU22" s="9"/>
      <c r="BV22" s="9"/>
      <c r="BW22" s="9"/>
      <c r="BX22" s="10"/>
      <c r="BY22" s="11">
        <f t="shared" si="0"/>
        <v>71.099777704166257</v>
      </c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3"/>
      <c r="CL22" s="8">
        <v>3077.2959999999998</v>
      </c>
      <c r="CM22" s="9"/>
      <c r="CN22" s="9"/>
      <c r="CO22" s="9"/>
      <c r="CP22" s="9"/>
      <c r="CQ22" s="9"/>
      <c r="CR22" s="9"/>
      <c r="CS22" s="9"/>
      <c r="CT22" s="9"/>
      <c r="CU22" s="9"/>
      <c r="CV22" s="10"/>
      <c r="CW22" s="11">
        <f t="shared" si="1"/>
        <v>26.608194795100722</v>
      </c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3"/>
      <c r="DJ22" s="8">
        <v>265.07799999999997</v>
      </c>
      <c r="DK22" s="9"/>
      <c r="DL22" s="9"/>
      <c r="DM22" s="9"/>
      <c r="DN22" s="9"/>
      <c r="DO22" s="9"/>
      <c r="DP22" s="9"/>
      <c r="DQ22" s="9"/>
      <c r="DR22" s="9"/>
      <c r="DS22" s="9"/>
      <c r="DT22" s="10"/>
      <c r="DU22" s="11">
        <f t="shared" si="2"/>
        <v>2.2920275007330164</v>
      </c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3"/>
      <c r="EH22" s="8">
        <v>0</v>
      </c>
      <c r="EI22" s="9"/>
      <c r="EJ22" s="9"/>
      <c r="EK22" s="9"/>
      <c r="EL22" s="9"/>
      <c r="EM22" s="9"/>
      <c r="EN22" s="9"/>
      <c r="EO22" s="9"/>
      <c r="EP22" s="9"/>
      <c r="EQ22" s="9"/>
      <c r="ER22" s="10"/>
      <c r="ES22" s="11">
        <f t="shared" si="3"/>
        <v>0</v>
      </c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3"/>
    </row>
    <row r="23" spans="1:161" x14ac:dyDescent="0.2">
      <c r="A23" s="14" t="s">
        <v>30</v>
      </c>
      <c r="B23" s="15"/>
      <c r="C23" s="15"/>
      <c r="D23" s="15"/>
      <c r="E23" s="16"/>
      <c r="F23" s="17" t="s">
        <v>44</v>
      </c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9"/>
      <c r="Z23" s="8">
        <v>6312.3639999999996</v>
      </c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10"/>
      <c r="AP23" s="8">
        <f t="shared" si="4"/>
        <v>6312.3640000000005</v>
      </c>
      <c r="AQ23" s="9"/>
      <c r="AR23" s="9"/>
      <c r="AS23" s="9"/>
      <c r="AT23" s="9"/>
      <c r="AU23" s="9"/>
      <c r="AV23" s="9"/>
      <c r="AW23" s="9"/>
      <c r="AX23" s="9"/>
      <c r="AY23" s="9"/>
      <c r="AZ23" s="10"/>
      <c r="BA23" s="11">
        <f t="shared" si="5"/>
        <v>100.00000000000001</v>
      </c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3"/>
      <c r="BN23" s="8">
        <v>925.84500000000003</v>
      </c>
      <c r="BO23" s="9"/>
      <c r="BP23" s="9"/>
      <c r="BQ23" s="9"/>
      <c r="BR23" s="9"/>
      <c r="BS23" s="9"/>
      <c r="BT23" s="9"/>
      <c r="BU23" s="9"/>
      <c r="BV23" s="9"/>
      <c r="BW23" s="9"/>
      <c r="BX23" s="10"/>
      <c r="BY23" s="11">
        <f t="shared" si="0"/>
        <v>14.667167482737055</v>
      </c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3"/>
      <c r="CL23" s="8">
        <v>5386.5190000000002</v>
      </c>
      <c r="CM23" s="9"/>
      <c r="CN23" s="9"/>
      <c r="CO23" s="9"/>
      <c r="CP23" s="9"/>
      <c r="CQ23" s="9"/>
      <c r="CR23" s="9"/>
      <c r="CS23" s="9"/>
      <c r="CT23" s="9"/>
      <c r="CU23" s="9"/>
      <c r="CV23" s="10"/>
      <c r="CW23" s="11">
        <f t="shared" si="1"/>
        <v>85.332832517262958</v>
      </c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3"/>
      <c r="DJ23" s="8">
        <v>0</v>
      </c>
      <c r="DK23" s="9"/>
      <c r="DL23" s="9"/>
      <c r="DM23" s="9"/>
      <c r="DN23" s="9"/>
      <c r="DO23" s="9"/>
      <c r="DP23" s="9"/>
      <c r="DQ23" s="9"/>
      <c r="DR23" s="9"/>
      <c r="DS23" s="9"/>
      <c r="DT23" s="10"/>
      <c r="DU23" s="11">
        <f t="shared" si="2"/>
        <v>0</v>
      </c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3"/>
      <c r="EH23" s="8">
        <v>0</v>
      </c>
      <c r="EI23" s="9"/>
      <c r="EJ23" s="9"/>
      <c r="EK23" s="9"/>
      <c r="EL23" s="9"/>
      <c r="EM23" s="9"/>
      <c r="EN23" s="9"/>
      <c r="EO23" s="9"/>
      <c r="EP23" s="9"/>
      <c r="EQ23" s="9"/>
      <c r="ER23" s="10"/>
      <c r="ES23" s="11">
        <f t="shared" si="3"/>
        <v>0</v>
      </c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3"/>
    </row>
    <row r="24" spans="1:161" ht="25.5" customHeight="1" x14ac:dyDescent="0.2">
      <c r="A24" s="2"/>
      <c r="B24" s="21" t="s">
        <v>10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2"/>
      <c r="Z24" s="8">
        <f>SUM(Z13:AO23)</f>
        <v>46167.425000000003</v>
      </c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10"/>
      <c r="AP24" s="8">
        <f>SUM(AP13:AZ23)</f>
        <v>43802.626000000004</v>
      </c>
      <c r="AQ24" s="9"/>
      <c r="AR24" s="9"/>
      <c r="AS24" s="9"/>
      <c r="AT24" s="9"/>
      <c r="AU24" s="9"/>
      <c r="AV24" s="9"/>
      <c r="AW24" s="9"/>
      <c r="AX24" s="9"/>
      <c r="AY24" s="9"/>
      <c r="AZ24" s="10"/>
      <c r="BA24" s="11">
        <f>AP24*100/Z24</f>
        <v>94.877775834368066</v>
      </c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3"/>
      <c r="BN24" s="23">
        <f>SUM(BN13:BX23)</f>
        <v>11976.698999999999</v>
      </c>
      <c r="BO24" s="24"/>
      <c r="BP24" s="24"/>
      <c r="BQ24" s="24"/>
      <c r="BR24" s="24"/>
      <c r="BS24" s="24"/>
      <c r="BT24" s="24"/>
      <c r="BU24" s="24"/>
      <c r="BV24" s="24"/>
      <c r="BW24" s="24"/>
      <c r="BX24" s="25"/>
      <c r="BY24" s="11">
        <f t="shared" si="0"/>
        <v>25.941882182079677</v>
      </c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3"/>
      <c r="CL24" s="23">
        <f>SUM(CL13:CV23)</f>
        <v>31825.927</v>
      </c>
      <c r="CM24" s="24"/>
      <c r="CN24" s="24"/>
      <c r="CO24" s="24"/>
      <c r="CP24" s="24"/>
      <c r="CQ24" s="24"/>
      <c r="CR24" s="24"/>
      <c r="CS24" s="24"/>
      <c r="CT24" s="24"/>
      <c r="CU24" s="24"/>
      <c r="CV24" s="25"/>
      <c r="CW24" s="11">
        <f t="shared" si="1"/>
        <v>68.935893652288385</v>
      </c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3"/>
      <c r="DJ24" s="8">
        <f>SUM(DJ13:DT23)</f>
        <v>2274.3360000000002</v>
      </c>
      <c r="DK24" s="9"/>
      <c r="DL24" s="9"/>
      <c r="DM24" s="9"/>
      <c r="DN24" s="9"/>
      <c r="DO24" s="9"/>
      <c r="DP24" s="9"/>
      <c r="DQ24" s="9"/>
      <c r="DR24" s="9"/>
      <c r="DS24" s="9"/>
      <c r="DT24" s="10"/>
      <c r="DU24" s="11">
        <f t="shared" si="2"/>
        <v>4.9262786477695046</v>
      </c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3"/>
      <c r="EH24" s="8">
        <f>SUM(EH13:ER23)</f>
        <v>90.462999999999994</v>
      </c>
      <c r="EI24" s="9"/>
      <c r="EJ24" s="9"/>
      <c r="EK24" s="9"/>
      <c r="EL24" s="9"/>
      <c r="EM24" s="9"/>
      <c r="EN24" s="9"/>
      <c r="EO24" s="9"/>
      <c r="EP24" s="9"/>
      <c r="EQ24" s="9"/>
      <c r="ER24" s="10"/>
      <c r="ES24" s="11">
        <f t="shared" si="3"/>
        <v>0.19594551786243219</v>
      </c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3"/>
    </row>
    <row r="25" spans="1:161" ht="3" customHeight="1" x14ac:dyDescent="0.2"/>
    <row r="26" spans="1:161" s="6" customFormat="1" ht="11.25" x14ac:dyDescent="0.2">
      <c r="F26" s="6" t="s">
        <v>11</v>
      </c>
    </row>
    <row r="29" spans="1:161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</row>
    <row r="30" spans="1:161" s="6" customFormat="1" ht="12" customHeight="1" x14ac:dyDescent="0.2"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</row>
    <row r="32" spans="1:161" x14ac:dyDescent="0.2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</row>
    <row r="33" spans="1:137" s="6" customFormat="1" ht="12" customHeight="1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</row>
  </sheetData>
  <mergeCells count="208">
    <mergeCell ref="A3:FE3"/>
    <mergeCell ref="B8:BX8"/>
    <mergeCell ref="B7:AU7"/>
    <mergeCell ref="AV7:FE7"/>
    <mergeCell ref="AZ5:BV5"/>
    <mergeCell ref="BW5:BZ5"/>
    <mergeCell ref="CA5:CB5"/>
    <mergeCell ref="CD5:CT5"/>
    <mergeCell ref="CU5:CX5"/>
    <mergeCell ref="A4:FE4"/>
    <mergeCell ref="CY5:DB5"/>
    <mergeCell ref="A33:AR33"/>
    <mergeCell ref="AS30:CS30"/>
    <mergeCell ref="A32:AR32"/>
    <mergeCell ref="AS29:CS29"/>
    <mergeCell ref="EH30:FE30"/>
    <mergeCell ref="CT30:EG30"/>
    <mergeCell ref="CT33:EG33"/>
    <mergeCell ref="EH29:FE29"/>
    <mergeCell ref="BY8:FE8"/>
    <mergeCell ref="CT29:EG29"/>
    <mergeCell ref="CT32:EG32"/>
    <mergeCell ref="A10:E11"/>
    <mergeCell ref="F10:Y11"/>
    <mergeCell ref="Z10:AO11"/>
    <mergeCell ref="AP10:BM10"/>
    <mergeCell ref="BN10:CK10"/>
    <mergeCell ref="CL10:DI10"/>
    <mergeCell ref="DJ10:EG10"/>
    <mergeCell ref="DJ12:DT12"/>
    <mergeCell ref="EH10:FE10"/>
    <mergeCell ref="AP11:AZ11"/>
    <mergeCell ref="BA11:BM11"/>
    <mergeCell ref="BN11:BX11"/>
    <mergeCell ref="BY11:CK11"/>
    <mergeCell ref="CL11:CV11"/>
    <mergeCell ref="CW11:DI11"/>
    <mergeCell ref="DJ11:DT11"/>
    <mergeCell ref="DU11:EG11"/>
    <mergeCell ref="EH11:ER11"/>
    <mergeCell ref="ES11:FE11"/>
    <mergeCell ref="A12:E12"/>
    <mergeCell ref="F12:Y12"/>
    <mergeCell ref="Z12:AO12"/>
    <mergeCell ref="AP12:AZ12"/>
    <mergeCell ref="BA12:BM12"/>
    <mergeCell ref="BN12:BX12"/>
    <mergeCell ref="BY12:CK12"/>
    <mergeCell ref="CL12:CV12"/>
    <mergeCell ref="CW12:DI12"/>
    <mergeCell ref="DU12:EG12"/>
    <mergeCell ref="EH12:ER12"/>
    <mergeCell ref="ES12:FE12"/>
    <mergeCell ref="A22:E22"/>
    <mergeCell ref="F22:Y22"/>
    <mergeCell ref="Z22:AO22"/>
    <mergeCell ref="AP22:AZ22"/>
    <mergeCell ref="BA22:BM22"/>
    <mergeCell ref="BN22:BX22"/>
    <mergeCell ref="BY22:CK22"/>
    <mergeCell ref="ES13:FE13"/>
    <mergeCell ref="A14:E14"/>
    <mergeCell ref="F14:Y14"/>
    <mergeCell ref="Z14:AO14"/>
    <mergeCell ref="AP14:AZ14"/>
    <mergeCell ref="BA14:BM14"/>
    <mergeCell ref="BN14:BX14"/>
    <mergeCell ref="BY14:CK14"/>
    <mergeCell ref="CL14:CV14"/>
    <mergeCell ref="CW14:DI14"/>
    <mergeCell ref="BY13:CK13"/>
    <mergeCell ref="CL13:CV13"/>
    <mergeCell ref="CL24:CV24"/>
    <mergeCell ref="CW24:DI24"/>
    <mergeCell ref="DJ24:DT24"/>
    <mergeCell ref="DU24:EG24"/>
    <mergeCell ref="EH24:ER24"/>
    <mergeCell ref="ES24:FE24"/>
    <mergeCell ref="B24:Y24"/>
    <mergeCell ref="Z24:AO24"/>
    <mergeCell ref="AP24:AZ24"/>
    <mergeCell ref="BA24:BM24"/>
    <mergeCell ref="BN24:BX24"/>
    <mergeCell ref="BY24:CK24"/>
    <mergeCell ref="CW13:DI13"/>
    <mergeCell ref="DJ13:DT13"/>
    <mergeCell ref="DU13:EG13"/>
    <mergeCell ref="EH13:ER13"/>
    <mergeCell ref="A13:E13"/>
    <mergeCell ref="F13:Y13"/>
    <mergeCell ref="Z13:AO13"/>
    <mergeCell ref="AP13:AZ13"/>
    <mergeCell ref="BA13:BM13"/>
    <mergeCell ref="BN13:BX13"/>
    <mergeCell ref="ES14:FE14"/>
    <mergeCell ref="A15:E15"/>
    <mergeCell ref="F15:Y15"/>
    <mergeCell ref="Z15:AO15"/>
    <mergeCell ref="AP15:AZ15"/>
    <mergeCell ref="BA15:BM15"/>
    <mergeCell ref="BN15:BX15"/>
    <mergeCell ref="ES15:FE15"/>
    <mergeCell ref="BY15:CK15"/>
    <mergeCell ref="CL15:CV15"/>
    <mergeCell ref="CW15:DI15"/>
    <mergeCell ref="DJ15:DT15"/>
    <mergeCell ref="DU15:EG15"/>
    <mergeCell ref="EH15:ER15"/>
    <mergeCell ref="AP16:AZ16"/>
    <mergeCell ref="BA16:BM16"/>
    <mergeCell ref="BN16:BX16"/>
    <mergeCell ref="BY16:CK16"/>
    <mergeCell ref="CL16:CV16"/>
    <mergeCell ref="CW16:DI16"/>
    <mergeCell ref="DJ14:DT14"/>
    <mergeCell ref="DU14:EG14"/>
    <mergeCell ref="EH14:ER14"/>
    <mergeCell ref="BN18:BX18"/>
    <mergeCell ref="BY18:CK18"/>
    <mergeCell ref="CL18:CV18"/>
    <mergeCell ref="CW18:DI18"/>
    <mergeCell ref="DJ16:DT16"/>
    <mergeCell ref="DU16:EG16"/>
    <mergeCell ref="EH16:ER16"/>
    <mergeCell ref="ES16:FE16"/>
    <mergeCell ref="A17:E17"/>
    <mergeCell ref="F17:Y17"/>
    <mergeCell ref="Z17:AO17"/>
    <mergeCell ref="AP17:AZ17"/>
    <mergeCell ref="BA17:BM17"/>
    <mergeCell ref="BN17:BX17"/>
    <mergeCell ref="ES17:FE17"/>
    <mergeCell ref="BY17:CK17"/>
    <mergeCell ref="CL17:CV17"/>
    <mergeCell ref="CW17:DI17"/>
    <mergeCell ref="DJ17:DT17"/>
    <mergeCell ref="DU17:EG17"/>
    <mergeCell ref="EH17:ER17"/>
    <mergeCell ref="A16:E16"/>
    <mergeCell ref="F16:Y16"/>
    <mergeCell ref="Z16:AO16"/>
    <mergeCell ref="CL20:CV20"/>
    <mergeCell ref="CW20:DI20"/>
    <mergeCell ref="DJ18:DT18"/>
    <mergeCell ref="DU18:EG18"/>
    <mergeCell ref="EH18:ER18"/>
    <mergeCell ref="ES18:FE18"/>
    <mergeCell ref="A19:E19"/>
    <mergeCell ref="F19:Y19"/>
    <mergeCell ref="Z19:AO19"/>
    <mergeCell ref="AP19:AZ19"/>
    <mergeCell ref="BA19:BM19"/>
    <mergeCell ref="BN19:BX19"/>
    <mergeCell ref="ES19:FE19"/>
    <mergeCell ref="BY19:CK19"/>
    <mergeCell ref="CL19:CV19"/>
    <mergeCell ref="CW19:DI19"/>
    <mergeCell ref="DJ19:DT19"/>
    <mergeCell ref="DU19:EG19"/>
    <mergeCell ref="EH19:ER19"/>
    <mergeCell ref="A18:E18"/>
    <mergeCell ref="F18:Y18"/>
    <mergeCell ref="Z18:AO18"/>
    <mergeCell ref="AP18:AZ18"/>
    <mergeCell ref="BA18:BM18"/>
    <mergeCell ref="DJ20:DT20"/>
    <mergeCell ref="DU20:EG20"/>
    <mergeCell ref="EH20:ER20"/>
    <mergeCell ref="ES20:FE20"/>
    <mergeCell ref="A21:E21"/>
    <mergeCell ref="F21:Y21"/>
    <mergeCell ref="Z21:AO21"/>
    <mergeCell ref="AP21:AZ21"/>
    <mergeCell ref="BA21:BM21"/>
    <mergeCell ref="BN21:BX21"/>
    <mergeCell ref="ES21:FE21"/>
    <mergeCell ref="BY21:CK21"/>
    <mergeCell ref="CL21:CV21"/>
    <mergeCell ref="CW21:DI21"/>
    <mergeCell ref="DJ21:DT21"/>
    <mergeCell ref="DU21:EG21"/>
    <mergeCell ref="EH21:ER21"/>
    <mergeCell ref="A20:E20"/>
    <mergeCell ref="F20:Y20"/>
    <mergeCell ref="Z20:AO20"/>
    <mergeCell ref="AP20:AZ20"/>
    <mergeCell ref="BA20:BM20"/>
    <mergeCell ref="BN20:BX20"/>
    <mergeCell ref="BY20:CK20"/>
    <mergeCell ref="DJ23:DT23"/>
    <mergeCell ref="DU23:EG23"/>
    <mergeCell ref="EH23:ER23"/>
    <mergeCell ref="ES23:FE23"/>
    <mergeCell ref="CL22:CV22"/>
    <mergeCell ref="CW22:DI22"/>
    <mergeCell ref="DJ22:DT22"/>
    <mergeCell ref="DU22:EG22"/>
    <mergeCell ref="A23:E23"/>
    <mergeCell ref="F23:Y23"/>
    <mergeCell ref="Z23:AO23"/>
    <mergeCell ref="AP23:AZ23"/>
    <mergeCell ref="BA23:BM23"/>
    <mergeCell ref="BN23:BX23"/>
    <mergeCell ref="BY23:CK23"/>
    <mergeCell ref="CL23:CV23"/>
    <mergeCell ref="CW23:DI23"/>
    <mergeCell ref="EH22:ER22"/>
    <mergeCell ref="ES22:FE22"/>
  </mergeCells>
  <pageMargins left="0.59055118110236227" right="0.51181102362204722" top="0.78740157480314965" bottom="0.39370078740157483" header="0.19685039370078741" footer="0.19685039370078741"/>
  <pageSetup paperSize="9" scale="9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Воропанов Всеволод Юрьевич</cp:lastModifiedBy>
  <cp:lastPrinted>2019-09-08T21:01:39Z</cp:lastPrinted>
  <dcterms:created xsi:type="dcterms:W3CDTF">2010-05-19T10:50:44Z</dcterms:created>
  <dcterms:modified xsi:type="dcterms:W3CDTF">2022-02-11T01:33:01Z</dcterms:modified>
</cp:coreProperties>
</file>